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firstSheet="9" activeTab="9"/>
  </bookViews>
  <sheets>
    <sheet name="Jörgen S" sheetId="1" r:id="rId1"/>
    <sheet name="Lars W" sheetId="2" r:id="rId2"/>
    <sheet name="Jan G" sheetId="3" r:id="rId3"/>
    <sheet name="Joakim S" sheetId="4" r:id="rId4"/>
    <sheet name="Bengt K" sheetId="5" r:id="rId5"/>
    <sheet name="Per O" sheetId="6" r:id="rId6"/>
    <sheet name="Mattias L" sheetId="7" r:id="rId7"/>
    <sheet name="Anton R" sheetId="8" r:id="rId8"/>
    <sheet name="Marcus K" sheetId="37" r:id="rId9"/>
    <sheet name="Jari S" sheetId="40" r:id="rId10"/>
    <sheet name="Håkan S" sheetId="9" r:id="rId11"/>
    <sheet name="Viktor L" sheetId="10" r:id="rId12"/>
    <sheet name="Joakim N" sheetId="11" r:id="rId13"/>
    <sheet name="Johan A" sheetId="20" r:id="rId14"/>
    <sheet name="Mathias Hallqvist" sheetId="35" r:id="rId15"/>
    <sheet name="Robert A" sheetId="12" r:id="rId16"/>
    <sheet name="Anders L" sheetId="31" r:id="rId17"/>
    <sheet name="Mikael Tuvesson" sheetId="36" r:id="rId18"/>
    <sheet name="Birgitta A" sheetId="13" r:id="rId19"/>
    <sheet name="Pierre I" sheetId="14" r:id="rId20"/>
    <sheet name="Helen G" sheetId="15" r:id="rId21"/>
    <sheet name="Krister E" sheetId="16" r:id="rId22"/>
    <sheet name="Dick H" sheetId="17" r:id="rId23"/>
    <sheet name="Margareta I" sheetId="18" r:id="rId24"/>
    <sheet name="Christer I" sheetId="19" r:id="rId25"/>
    <sheet name="Jonas F" sheetId="21" r:id="rId26"/>
    <sheet name="Rickard C" sheetId="22" r:id="rId27"/>
    <sheet name="Pelle S" sheetId="23" r:id="rId28"/>
    <sheet name="Katarina E" sheetId="24" r:id="rId29"/>
    <sheet name="Sebastian H" sheetId="25" r:id="rId30"/>
    <sheet name="Stefan G" sheetId="26" r:id="rId31"/>
    <sheet name="Thommie M" sheetId="27" r:id="rId32"/>
    <sheet name="Marie I" sheetId="28" r:id="rId33"/>
    <sheet name="Katarina J" sheetId="39" r:id="rId34"/>
    <sheet name="Kent J" sheetId="29" r:id="rId35"/>
    <sheet name="Kajsa G" sheetId="30" r:id="rId36"/>
    <sheet name="Hampus W" sheetId="32" r:id="rId37"/>
    <sheet name="Rune A" sheetId="33" r:id="rId38"/>
    <sheet name="Jan Ekelund" sheetId="34" r:id="rId39"/>
    <sheet name="Jonna Palmqvist" sheetId="38" r:id="rId40"/>
  </sheets>
  <calcPr calcId="145621"/>
</workbook>
</file>

<file path=xl/calcChain.xml><?xml version="1.0" encoding="utf-8"?>
<calcChain xmlns="http://schemas.openxmlformats.org/spreadsheetml/2006/main">
  <c r="E6" i="1" l="1"/>
  <c r="Y10" i="13" l="1"/>
  <c r="AC10" i="31"/>
  <c r="Y10" i="26"/>
  <c r="Y10" i="11"/>
  <c r="Y9" i="16"/>
  <c r="X10" i="2"/>
  <c r="Y10" i="8"/>
  <c r="AD10" i="4"/>
  <c r="AB10" i="1"/>
  <c r="X8" i="20"/>
  <c r="X10" i="5"/>
  <c r="X12" i="37"/>
  <c r="M10" i="13"/>
  <c r="Q11" i="31"/>
  <c r="M10" i="11"/>
  <c r="M10" i="8"/>
  <c r="L10" i="2"/>
  <c r="L10" i="5"/>
  <c r="R10" i="4"/>
  <c r="P10" i="1"/>
  <c r="L8" i="20"/>
  <c r="E12" i="26" l="1"/>
  <c r="AN17" i="11" l="1"/>
  <c r="AN17" i="10"/>
  <c r="AN17" i="29"/>
  <c r="AN17" i="12"/>
  <c r="AN9" i="21"/>
  <c r="AN16" i="16"/>
  <c r="AN17" i="13"/>
  <c r="AM11" i="9"/>
  <c r="AN17" i="8"/>
  <c r="AF17" i="13"/>
  <c r="AF12" i="18"/>
  <c r="AF17" i="15"/>
  <c r="AF9" i="21"/>
  <c r="AF17" i="11"/>
  <c r="AE11" i="14"/>
  <c r="AF17" i="12"/>
  <c r="AF17" i="8"/>
  <c r="AE15" i="20"/>
  <c r="Y9" i="21"/>
  <c r="X11" i="14"/>
  <c r="Y17" i="12"/>
  <c r="X15" i="20"/>
  <c r="Y17" i="8"/>
  <c r="U12" i="18"/>
  <c r="U16" i="16"/>
  <c r="T11" i="14"/>
  <c r="U17" i="10"/>
  <c r="L7" i="22"/>
  <c r="M7" i="19"/>
  <c r="M12" i="18"/>
  <c r="M17" i="10"/>
  <c r="M17" i="12"/>
  <c r="M17" i="11"/>
  <c r="L15" i="20"/>
  <c r="M17" i="8"/>
  <c r="E12" i="18"/>
  <c r="E7" i="22"/>
  <c r="E17" i="13"/>
  <c r="E17" i="10"/>
  <c r="E11" i="14"/>
  <c r="E17" i="12"/>
  <c r="E17" i="8"/>
  <c r="AE10" i="28" l="1"/>
  <c r="AE12" i="28"/>
  <c r="X12" i="28"/>
  <c r="T12" i="28"/>
  <c r="X13" i="28"/>
  <c r="AE14" i="28"/>
  <c r="E15" i="28"/>
  <c r="X17" i="28"/>
  <c r="T17" i="28"/>
  <c r="X18" i="28"/>
  <c r="X19" i="28"/>
  <c r="E10" i="27"/>
  <c r="AE12" i="27"/>
  <c r="X12" i="27"/>
  <c r="E13" i="27"/>
  <c r="E14" i="27"/>
  <c r="AE15" i="27"/>
  <c r="T15" i="27"/>
  <c r="E15" i="27"/>
  <c r="AE16" i="27"/>
  <c r="X16" i="27"/>
  <c r="L16" i="27"/>
  <c r="E16" i="27"/>
  <c r="AE17" i="27"/>
  <c r="L17" i="27"/>
  <c r="E20" i="26" l="1"/>
  <c r="AF21" i="26"/>
  <c r="E21" i="26"/>
  <c r="AF22" i="26"/>
  <c r="Y22" i="26"/>
  <c r="U22" i="26"/>
  <c r="M22" i="26"/>
  <c r="E22" i="26"/>
  <c r="AF23" i="26"/>
  <c r="Y23" i="26"/>
  <c r="Q23" i="26"/>
  <c r="U23" i="26"/>
  <c r="M23" i="26"/>
  <c r="E23" i="26"/>
  <c r="AF24" i="26"/>
  <c r="Y24" i="26"/>
  <c r="Q24" i="26"/>
  <c r="M24" i="26"/>
  <c r="E24" i="26"/>
  <c r="AF25" i="26"/>
  <c r="Y25" i="26"/>
  <c r="M25" i="26"/>
  <c r="E25" i="26"/>
  <c r="AF26" i="26"/>
  <c r="Y26" i="26"/>
  <c r="M26" i="26"/>
  <c r="E26" i="26"/>
  <c r="AF27" i="26"/>
  <c r="Y27" i="26"/>
  <c r="M27" i="26"/>
  <c r="L24" i="25"/>
  <c r="AE25" i="25"/>
  <c r="X25" i="25"/>
  <c r="L25" i="25"/>
  <c r="AE13" i="24" l="1"/>
  <c r="AE18" i="24"/>
  <c r="L18" i="24"/>
  <c r="X11" i="23"/>
  <c r="E15" i="23"/>
  <c r="AE16" i="22"/>
  <c r="AE15" i="22"/>
  <c r="E15" i="22"/>
  <c r="AE14" i="22"/>
  <c r="P14" i="22"/>
  <c r="L14" i="22"/>
  <c r="E14" i="22"/>
  <c r="AE13" i="22"/>
  <c r="P13" i="22"/>
  <c r="T13" i="22"/>
  <c r="E13" i="22"/>
  <c r="E12" i="22"/>
  <c r="AE12" i="22"/>
  <c r="X12" i="22"/>
  <c r="E10" i="22"/>
  <c r="AM8" i="22"/>
  <c r="AF15" i="21"/>
  <c r="Y15" i="21"/>
  <c r="M15" i="21"/>
  <c r="AF14" i="21"/>
  <c r="Y14" i="21"/>
  <c r="U14" i="21"/>
  <c r="M14" i="21"/>
  <c r="AF13" i="21"/>
  <c r="U13" i="21"/>
  <c r="M13" i="21"/>
  <c r="AF12" i="21"/>
  <c r="AN11" i="21"/>
  <c r="M11" i="21"/>
  <c r="AF10" i="21"/>
  <c r="AF17" i="19"/>
  <c r="Y17" i="19"/>
  <c r="E16" i="19"/>
  <c r="AF15" i="19"/>
  <c r="Y15" i="19"/>
  <c r="U15" i="19"/>
  <c r="E14" i="19"/>
  <c r="Q13" i="19"/>
  <c r="U13" i="19"/>
  <c r="M13" i="19"/>
  <c r="E13" i="19"/>
  <c r="AF12" i="19"/>
  <c r="U12" i="19"/>
  <c r="E12" i="19"/>
  <c r="AF11" i="19"/>
  <c r="M11" i="19" l="1"/>
  <c r="E11" i="19"/>
  <c r="AN10" i="19"/>
  <c r="AF10" i="19"/>
  <c r="U10" i="19"/>
  <c r="E10" i="19"/>
  <c r="AN9" i="19"/>
  <c r="AF9" i="19"/>
  <c r="E9" i="19"/>
  <c r="AF22" i="18" l="1"/>
  <c r="AF21" i="18"/>
  <c r="M21" i="18"/>
  <c r="E21" i="18"/>
  <c r="AF20" i="18"/>
  <c r="E18" i="18"/>
  <c r="AF17" i="18"/>
  <c r="E17" i="18"/>
  <c r="E16" i="18"/>
  <c r="AF16" i="18"/>
  <c r="M16" i="18"/>
  <c r="AF15" i="18"/>
  <c r="U15" i="18"/>
  <c r="M15" i="18"/>
  <c r="E15" i="18"/>
  <c r="AF14" i="18"/>
  <c r="U14" i="18"/>
  <c r="E14" i="18"/>
  <c r="AF13" i="18" l="1"/>
  <c r="Y13" i="18"/>
  <c r="M13" i="18"/>
  <c r="AF17" i="17"/>
  <c r="Y17" i="17"/>
  <c r="M17" i="17"/>
  <c r="E15" i="17"/>
  <c r="E14" i="17"/>
  <c r="AN10" i="17"/>
  <c r="AF10" i="17"/>
  <c r="U10" i="17"/>
  <c r="M10" i="17"/>
  <c r="E10" i="17"/>
  <c r="AN9" i="17"/>
  <c r="E9" i="17"/>
  <c r="AF21" i="16"/>
  <c r="Y21" i="16"/>
  <c r="M21" i="16"/>
  <c r="E21" i="16"/>
  <c r="AF20" i="16"/>
  <c r="M20" i="16"/>
  <c r="E20" i="16"/>
  <c r="AN19" i="16"/>
  <c r="E19" i="16"/>
  <c r="AN18" i="16"/>
  <c r="AF18" i="16"/>
  <c r="E18" i="16"/>
  <c r="E17" i="16"/>
  <c r="AF27" i="15"/>
  <c r="M27" i="15"/>
  <c r="AF26" i="15"/>
  <c r="M26" i="15"/>
  <c r="E26" i="15"/>
  <c r="AF25" i="15"/>
  <c r="Y25" i="15"/>
  <c r="U25" i="15"/>
  <c r="M25" i="15"/>
  <c r="E25" i="15"/>
  <c r="AF24" i="15"/>
  <c r="Y24" i="15"/>
  <c r="M24" i="15"/>
  <c r="E24" i="15"/>
  <c r="AF23" i="15"/>
  <c r="Y23" i="15"/>
  <c r="Q23" i="15"/>
  <c r="U23" i="15"/>
  <c r="M23" i="15"/>
  <c r="E23" i="15"/>
  <c r="AF22" i="15"/>
  <c r="Y22" i="15"/>
  <c r="U22" i="15"/>
  <c r="M22" i="15"/>
  <c r="E22" i="15"/>
  <c r="AF21" i="15"/>
  <c r="Y21" i="15"/>
  <c r="U21" i="15"/>
  <c r="M21" i="15"/>
  <c r="E21" i="15"/>
  <c r="AN20" i="15"/>
  <c r="AF20" i="15"/>
  <c r="Y19" i="15"/>
  <c r="Y20" i="15"/>
  <c r="U20" i="15"/>
  <c r="M20" i="15"/>
  <c r="E20" i="15"/>
  <c r="AN19" i="15"/>
  <c r="AF19" i="15"/>
  <c r="U19" i="15"/>
  <c r="M19" i="15"/>
  <c r="E19" i="15"/>
  <c r="AN18" i="15"/>
  <c r="AF18" i="15"/>
  <c r="Y18" i="15"/>
  <c r="M18" i="15"/>
  <c r="E18" i="15"/>
  <c r="L20" i="14"/>
  <c r="AE20" i="14"/>
  <c r="X20" i="14"/>
  <c r="AE19" i="14"/>
  <c r="X19" i="14"/>
  <c r="T19" i="14"/>
  <c r="X17" i="14"/>
  <c r="P17" i="14"/>
  <c r="AM12" i="14"/>
  <c r="U19" i="13" l="1"/>
  <c r="E19" i="13"/>
  <c r="AF20" i="13"/>
  <c r="AN20" i="12"/>
  <c r="AF20" i="12"/>
  <c r="AN19" i="12"/>
  <c r="AF19" i="12"/>
  <c r="U19" i="12"/>
  <c r="E19" i="12"/>
  <c r="AN18" i="12"/>
  <c r="AF18" i="12"/>
  <c r="Q18" i="12"/>
  <c r="M18" i="12"/>
  <c r="E18" i="12"/>
  <c r="X23" i="20"/>
  <c r="X22" i="20"/>
  <c r="X20" i="20"/>
  <c r="X19" i="20"/>
  <c r="X18" i="20"/>
  <c r="AM17" i="20" l="1"/>
  <c r="AE16" i="20"/>
  <c r="X16" i="20"/>
  <c r="E16" i="20"/>
  <c r="AF22" i="11"/>
  <c r="M22" i="11"/>
  <c r="E22" i="11"/>
  <c r="AF21" i="11"/>
  <c r="M21" i="11"/>
  <c r="E21" i="11"/>
  <c r="AN20" i="11"/>
  <c r="AF20" i="11"/>
  <c r="M20" i="11"/>
  <c r="AN19" i="11"/>
  <c r="AF19" i="11"/>
  <c r="M19" i="11"/>
  <c r="AN18" i="11"/>
  <c r="AF18" i="11"/>
  <c r="M18" i="11"/>
  <c r="E18" i="11"/>
  <c r="AF27" i="10"/>
  <c r="AF25" i="10"/>
  <c r="AF24" i="10"/>
  <c r="Y24" i="10"/>
  <c r="Q24" i="10"/>
  <c r="M24" i="10"/>
  <c r="AF23" i="10"/>
  <c r="Y23" i="10"/>
  <c r="Q23" i="10"/>
  <c r="U23" i="10"/>
  <c r="M23" i="10"/>
  <c r="E23" i="10"/>
  <c r="AF22" i="10"/>
  <c r="U22" i="10"/>
  <c r="M22" i="10"/>
  <c r="E22" i="10"/>
  <c r="AF21" i="10"/>
  <c r="Y21" i="10"/>
  <c r="U21" i="10"/>
  <c r="M21" i="10"/>
  <c r="E21" i="10"/>
  <c r="AN20" i="10" l="1"/>
  <c r="AF20" i="10"/>
  <c r="Y20" i="10"/>
  <c r="U20" i="10"/>
  <c r="M20" i="10"/>
  <c r="E20" i="10"/>
  <c r="AN19" i="10"/>
  <c r="AF19" i="10"/>
  <c r="AN18" i="10"/>
  <c r="AF18" i="10"/>
  <c r="M18" i="10"/>
  <c r="E18" i="10"/>
  <c r="AE17" i="9"/>
  <c r="T17" i="9"/>
  <c r="E17" i="9"/>
  <c r="AE16" i="9"/>
  <c r="T16" i="9"/>
  <c r="L16" i="9"/>
  <c r="E16" i="9"/>
  <c r="AE15" i="9"/>
  <c r="T15" i="9"/>
  <c r="E15" i="9"/>
  <c r="AM14" i="9"/>
  <c r="T14" i="9"/>
  <c r="E14" i="9"/>
  <c r="AM13" i="9"/>
  <c r="AE13" i="9"/>
  <c r="T13" i="9"/>
  <c r="E13" i="9"/>
  <c r="AM12" i="9"/>
  <c r="AE12" i="9"/>
  <c r="E12" i="9"/>
  <c r="AF27" i="8" l="1"/>
  <c r="Y25" i="8"/>
  <c r="Y27" i="8"/>
  <c r="M27" i="8"/>
  <c r="AF26" i="8"/>
  <c r="M26" i="8"/>
  <c r="AF25" i="8"/>
  <c r="U25" i="8"/>
  <c r="M25" i="8"/>
  <c r="E25" i="8"/>
  <c r="AF24" i="8"/>
  <c r="Q24" i="8"/>
  <c r="M24" i="8"/>
  <c r="E24" i="8"/>
  <c r="AF23" i="8"/>
  <c r="Y23" i="8"/>
  <c r="Q23" i="8"/>
  <c r="U23" i="8"/>
  <c r="M23" i="8"/>
  <c r="E23" i="8"/>
  <c r="AF22" i="8"/>
  <c r="U22" i="8"/>
  <c r="M22" i="8"/>
  <c r="E22" i="8"/>
  <c r="AF21" i="8"/>
  <c r="Y21" i="8"/>
  <c r="Y20" i="8"/>
  <c r="U21" i="8"/>
  <c r="M21" i="8"/>
  <c r="AN20" i="8"/>
  <c r="AF20" i="8"/>
  <c r="M20" i="8"/>
  <c r="E20" i="8"/>
  <c r="AN19" i="8"/>
  <c r="AF19" i="8"/>
  <c r="Y19" i="8"/>
  <c r="M19" i="8"/>
  <c r="E19" i="8"/>
  <c r="AN18" i="8"/>
  <c r="AF18" i="8"/>
  <c r="Y18" i="8"/>
  <c r="M18" i="8"/>
  <c r="E18" i="8"/>
  <c r="AQ17" i="7" l="1"/>
  <c r="AE17" i="7"/>
  <c r="AI17" i="6"/>
  <c r="E17" i="6"/>
  <c r="AE27" i="7"/>
  <c r="X27" i="7"/>
  <c r="L27" i="7"/>
  <c r="AE26" i="7"/>
  <c r="X26" i="7"/>
  <c r="L26" i="7"/>
  <c r="E26" i="7"/>
  <c r="AE25" i="7"/>
  <c r="X25" i="7"/>
  <c r="T25" i="7"/>
  <c r="L25" i="7"/>
  <c r="E25" i="7"/>
  <c r="AE24" i="7"/>
  <c r="E24" i="7"/>
  <c r="AE23" i="7"/>
  <c r="T23" i="7"/>
  <c r="E23" i="7"/>
  <c r="T22" i="7"/>
  <c r="L22" i="7"/>
  <c r="E22" i="7"/>
  <c r="AE21" i="7"/>
  <c r="X21" i="7"/>
  <c r="T21" i="7"/>
  <c r="L21" i="7"/>
  <c r="L20" i="7"/>
  <c r="AE20" i="7"/>
  <c r="T20" i="7"/>
  <c r="T19" i="7"/>
  <c r="L19" i="7"/>
  <c r="E19" i="7"/>
  <c r="X18" i="7"/>
  <c r="E18" i="7"/>
  <c r="AI27" i="6" l="1"/>
  <c r="AB27" i="6"/>
  <c r="AI26" i="6"/>
  <c r="P26" i="6"/>
  <c r="E26" i="6"/>
  <c r="AI25" i="6"/>
  <c r="E25" i="6"/>
  <c r="AI24" i="6"/>
  <c r="T24" i="6"/>
  <c r="E24" i="6"/>
  <c r="AI22" i="6"/>
  <c r="P22" i="6"/>
  <c r="X23" i="6"/>
  <c r="P23" i="6"/>
  <c r="AI21" i="6"/>
  <c r="P21" i="6"/>
  <c r="P20" i="6"/>
  <c r="E20" i="6"/>
  <c r="AI19" i="6"/>
  <c r="P19" i="6"/>
  <c r="E19" i="6"/>
  <c r="AI18" i="6"/>
  <c r="AE27" i="5" l="1"/>
  <c r="X27" i="5"/>
  <c r="L27" i="5"/>
  <c r="AE26" i="5"/>
  <c r="X26" i="5"/>
  <c r="E26" i="5"/>
  <c r="AE25" i="5"/>
  <c r="X25" i="5"/>
  <c r="T25" i="5"/>
  <c r="L25" i="5"/>
  <c r="E25" i="5"/>
  <c r="AE24" i="5"/>
  <c r="X24" i="5"/>
  <c r="P24" i="5"/>
  <c r="L24" i="5"/>
  <c r="E24" i="5"/>
  <c r="AE23" i="5"/>
  <c r="X23" i="5"/>
  <c r="P23" i="5"/>
  <c r="T23" i="5"/>
  <c r="L23" i="5"/>
  <c r="E23" i="5"/>
  <c r="X22" i="5" l="1"/>
  <c r="E22" i="5"/>
  <c r="AE22" i="5"/>
  <c r="T22" i="5"/>
  <c r="L22" i="5"/>
  <c r="AE21" i="5"/>
  <c r="X21" i="5"/>
  <c r="E21" i="5"/>
  <c r="T21" i="5"/>
  <c r="AM20" i="5"/>
  <c r="AE20" i="5"/>
  <c r="L20" i="5"/>
  <c r="E20" i="5"/>
  <c r="AM19" i="5"/>
  <c r="AE19" i="5"/>
  <c r="X19" i="5"/>
  <c r="T19" i="5"/>
  <c r="L19" i="5"/>
  <c r="E19" i="5"/>
  <c r="AM17" i="5" l="1"/>
  <c r="AM18" i="5"/>
  <c r="AE18" i="5"/>
  <c r="X18" i="5"/>
  <c r="L18" i="5"/>
  <c r="E18" i="5"/>
  <c r="AE17" i="5"/>
  <c r="X17" i="5"/>
  <c r="T17" i="5"/>
  <c r="L17" i="5"/>
  <c r="E17" i="5"/>
  <c r="AS17" i="4"/>
  <c r="AK17" i="4"/>
  <c r="AD17" i="4"/>
  <c r="R17" i="4"/>
  <c r="E17" i="4"/>
  <c r="AK27" i="4" l="1"/>
  <c r="AD27" i="4"/>
  <c r="AK26" i="4"/>
  <c r="R26" i="4"/>
  <c r="E26" i="4"/>
  <c r="AK25" i="4"/>
  <c r="Z25" i="4"/>
  <c r="R25" i="4"/>
  <c r="E25" i="4"/>
  <c r="AK24" i="4"/>
  <c r="AD24" i="4" l="1"/>
  <c r="V24" i="4"/>
  <c r="R24" i="4"/>
  <c r="E24" i="4"/>
  <c r="AK23" i="4"/>
  <c r="AD23" i="4"/>
  <c r="V23" i="4"/>
  <c r="R23" i="4"/>
  <c r="E23" i="4"/>
  <c r="Z22" i="4"/>
  <c r="R22" i="4"/>
  <c r="AD22" i="4" l="1"/>
  <c r="E22" i="4"/>
  <c r="AK22" i="4" l="1"/>
  <c r="AK21" i="4"/>
  <c r="AD21" i="4"/>
  <c r="R21" i="4"/>
  <c r="E21" i="4"/>
  <c r="AS20" i="4"/>
  <c r="R20" i="4"/>
  <c r="E20" i="4"/>
  <c r="AS19" i="4"/>
  <c r="AK19" i="4"/>
  <c r="AD19" i="4"/>
  <c r="Z19" i="4"/>
  <c r="E19" i="4"/>
  <c r="AS18" i="4" l="1"/>
  <c r="AK18" i="4"/>
  <c r="R18" i="4"/>
  <c r="E18" i="4"/>
  <c r="AM17" i="2"/>
  <c r="AE17" i="2"/>
  <c r="X17" i="2"/>
  <c r="T17" i="2"/>
  <c r="L17" i="2"/>
  <c r="E17" i="2"/>
  <c r="AU17" i="3"/>
  <c r="AI27" i="3" l="1"/>
  <c r="AB27" i="3"/>
  <c r="P27" i="3"/>
  <c r="AI26" i="3"/>
  <c r="AB26" i="3"/>
  <c r="P26" i="3"/>
  <c r="E26" i="3"/>
  <c r="X25" i="3"/>
  <c r="P25" i="3"/>
  <c r="E25" i="3"/>
  <c r="AI24" i="3"/>
  <c r="AB24" i="3"/>
  <c r="P24" i="3"/>
  <c r="E24" i="3"/>
  <c r="AI23" i="3"/>
  <c r="AB23" i="3"/>
  <c r="T23" i="3"/>
  <c r="X23" i="3"/>
  <c r="P23" i="3"/>
  <c r="E23" i="3"/>
  <c r="X22" i="3"/>
  <c r="P22" i="3"/>
  <c r="AB22" i="3"/>
  <c r="E22" i="3"/>
  <c r="AI22" i="3"/>
  <c r="E21" i="3"/>
  <c r="P21" i="3"/>
  <c r="X21" i="3"/>
  <c r="AU20" i="3" l="1"/>
  <c r="AI20" i="3"/>
  <c r="X20" i="3"/>
  <c r="P20" i="3"/>
  <c r="E20" i="3"/>
  <c r="AU18" i="3"/>
  <c r="AU19" i="3"/>
  <c r="AI19" i="3"/>
  <c r="AB19" i="3"/>
  <c r="X19" i="3"/>
  <c r="P19" i="3"/>
  <c r="E19" i="3"/>
  <c r="AI18" i="3"/>
  <c r="E18" i="3"/>
  <c r="AE27" i="2" l="1"/>
  <c r="X27" i="2"/>
  <c r="L27" i="2"/>
  <c r="AE26" i="2"/>
  <c r="X26" i="2"/>
  <c r="L26" i="2"/>
  <c r="E26" i="2"/>
  <c r="AE25" i="2"/>
  <c r="X25" i="2"/>
  <c r="T25" i="2"/>
  <c r="L25" i="2"/>
  <c r="E25" i="2"/>
  <c r="AE24" i="2"/>
  <c r="P24" i="2"/>
  <c r="L24" i="2"/>
  <c r="E24" i="2"/>
  <c r="T23" i="2"/>
  <c r="L23" i="2"/>
  <c r="E23" i="2"/>
  <c r="T22" i="2"/>
  <c r="X22" i="2" l="1"/>
  <c r="E22" i="2"/>
  <c r="AE22" i="2"/>
  <c r="AE21" i="2"/>
  <c r="X21" i="2"/>
  <c r="L21" i="2"/>
  <c r="T21" i="2"/>
  <c r="AM20" i="2"/>
  <c r="AE20" i="2"/>
  <c r="T20" i="2"/>
  <c r="L20" i="2"/>
  <c r="E20" i="2"/>
  <c r="AM19" i="2"/>
  <c r="AE19" i="2"/>
  <c r="X19" i="2"/>
  <c r="T19" i="2"/>
  <c r="L19" i="2"/>
  <c r="E19" i="2"/>
  <c r="AM18" i="2"/>
  <c r="AE18" i="2"/>
  <c r="L18" i="2"/>
  <c r="E18" i="2"/>
  <c r="AQ17" i="1" l="1"/>
  <c r="AI17" i="1"/>
  <c r="X17" i="1"/>
  <c r="P17" i="1"/>
  <c r="AQ18" i="1" l="1"/>
  <c r="AI18" i="1"/>
  <c r="AB18" i="1"/>
  <c r="P18" i="1"/>
  <c r="E18" i="1"/>
  <c r="AQ19" i="1"/>
  <c r="AI19" i="1"/>
  <c r="AB19" i="1"/>
  <c r="X19" i="1"/>
  <c r="E19" i="1"/>
  <c r="AQ20" i="1" l="1"/>
  <c r="AB20" i="1"/>
  <c r="X20" i="1"/>
  <c r="P20" i="1"/>
  <c r="E20" i="1"/>
  <c r="AI21" i="1"/>
  <c r="AB21" i="1"/>
  <c r="P21" i="1"/>
  <c r="X22" i="1"/>
  <c r="P22" i="1"/>
  <c r="AB22" i="1"/>
  <c r="E22" i="1"/>
  <c r="AI22" i="1"/>
  <c r="AI23" i="1"/>
  <c r="AB23" i="1"/>
  <c r="P23" i="1"/>
  <c r="E23" i="1"/>
  <c r="AI24" i="1"/>
  <c r="AB24" i="1"/>
  <c r="P24" i="1"/>
  <c r="E24" i="1"/>
  <c r="AI25" i="1"/>
  <c r="P25" i="1"/>
  <c r="E25" i="1"/>
  <c r="AM26" i="1"/>
  <c r="AM27" i="1"/>
  <c r="AI26" i="1"/>
  <c r="AB26" i="1"/>
  <c r="P26" i="1"/>
  <c r="E26" i="1"/>
  <c r="AB27" i="1"/>
  <c r="P27" i="1"/>
</calcChain>
</file>

<file path=xl/sharedStrings.xml><?xml version="1.0" encoding="utf-8"?>
<sst xmlns="http://schemas.openxmlformats.org/spreadsheetml/2006/main" count="4452" uniqueCount="459">
  <si>
    <t>Plac</t>
  </si>
  <si>
    <t xml:space="preserve">Summa </t>
  </si>
  <si>
    <t>Snitt</t>
  </si>
  <si>
    <t>Valborgspokal</t>
  </si>
  <si>
    <t>Inomhus-KM</t>
  </si>
  <si>
    <t>EB-KM</t>
  </si>
  <si>
    <t>Nattmara</t>
  </si>
  <si>
    <t>Cup</t>
  </si>
  <si>
    <t>KM</t>
  </si>
  <si>
    <t>Mix Km</t>
  </si>
  <si>
    <t>Veckotävlingsfinal</t>
  </si>
  <si>
    <t>Veckotävlingar</t>
  </si>
  <si>
    <t>100 slagstävling</t>
  </si>
  <si>
    <t>Jörgen Samuelsson</t>
  </si>
  <si>
    <t>7:a</t>
  </si>
  <si>
    <t>Resultat</t>
  </si>
  <si>
    <t>4:a</t>
  </si>
  <si>
    <t>2:a</t>
  </si>
  <si>
    <t>1:a</t>
  </si>
  <si>
    <t>3:a</t>
  </si>
  <si>
    <t>5:a</t>
  </si>
  <si>
    <t>12:a</t>
  </si>
  <si>
    <t>8:a</t>
  </si>
  <si>
    <t>6:a</t>
  </si>
  <si>
    <t>11:a</t>
  </si>
  <si>
    <r>
      <t xml:space="preserve">47-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5</t>
    </r>
  </si>
  <si>
    <r>
      <rPr>
        <b/>
        <sz val="11"/>
        <color rgb="FF00B050"/>
        <rFont val="Arial"/>
        <family val="2"/>
      </rPr>
      <t xml:space="preserve">34 </t>
    </r>
    <r>
      <rPr>
        <b/>
        <sz val="11"/>
        <color theme="1"/>
        <rFont val="Arial"/>
        <family val="2"/>
      </rPr>
      <t>- 45 ut bana 15</t>
    </r>
  </si>
  <si>
    <r>
      <rPr>
        <b/>
        <sz val="11"/>
        <color rgb="FFFF0000"/>
        <rFont val="Arial"/>
        <family val="2"/>
      </rPr>
      <t xml:space="preserve">38 </t>
    </r>
    <r>
      <rPr>
        <b/>
        <sz val="11"/>
        <color theme="1"/>
        <rFont val="Arial"/>
        <family val="2"/>
      </rPr>
      <t xml:space="preserve">- </t>
    </r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ut bana 12</t>
    </r>
  </si>
  <si>
    <r>
      <t xml:space="preserve">42 -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ut bana11</t>
    </r>
  </si>
  <si>
    <t>Nässjöslaget</t>
  </si>
  <si>
    <t>1:a Klass B</t>
  </si>
  <si>
    <r>
      <t xml:space="preserve">40 - </t>
    </r>
    <r>
      <rPr>
        <b/>
        <sz val="11"/>
        <color rgb="FFFF000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ut bana 12</t>
    </r>
  </si>
  <si>
    <t>Kvartsfinal</t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</si>
  <si>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ut bana 16</t>
    </r>
  </si>
  <si>
    <t>9:a</t>
  </si>
  <si>
    <t>51 - 40 ut bana5</t>
  </si>
  <si>
    <t>10:a</t>
  </si>
  <si>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 xml:space="preserve">36 </t>
    </r>
    <r>
      <rPr>
        <b/>
        <sz val="11"/>
        <color theme="1"/>
        <rFont val="Arial"/>
        <family val="2"/>
      </rPr>
      <t>ut bana 17</t>
    </r>
  </si>
  <si>
    <r>
      <rPr>
        <b/>
        <sz val="11"/>
        <color rgb="FF00B050"/>
        <rFont val="Arial"/>
        <family val="2"/>
      </rPr>
      <t xml:space="preserve">31 </t>
    </r>
    <r>
      <rPr>
        <b/>
        <sz val="11"/>
        <color theme="1"/>
        <rFont val="Arial"/>
        <family val="2"/>
      </rPr>
      <t xml:space="preserve">- </t>
    </r>
    <r>
      <rPr>
        <b/>
        <sz val="11"/>
        <color rgb="FF00B0F0"/>
        <rFont val="Arial"/>
        <family val="2"/>
      </rPr>
      <t>27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ut bana 2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</si>
  <si>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ut bana14</t>
    </r>
  </si>
  <si>
    <r>
      <t xml:space="preserve">44 -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12</t>
    </r>
  </si>
  <si>
    <t>Lars Wahlström</t>
  </si>
  <si>
    <r>
      <t xml:space="preserve">40 -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ut bana15</t>
    </r>
  </si>
  <si>
    <t>Ut i gruppspelet</t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</si>
  <si>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14</t>
    </r>
  </si>
  <si>
    <t xml:space="preserve">1:a </t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</si>
  <si>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- 40 ut bana 10</t>
    </r>
  </si>
  <si>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F0"/>
        <rFont val="Arial"/>
        <family val="2"/>
      </rPr>
      <t>28</t>
    </r>
    <r>
      <rPr>
        <b/>
        <sz val="11"/>
        <color theme="1"/>
        <rFont val="Arial"/>
        <family val="2"/>
      </rPr>
      <t xml:space="preserve"> ut bana 1</t>
    </r>
  </si>
  <si>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-</t>
    </r>
    <r>
      <rPr>
        <b/>
        <sz val="11"/>
        <color rgb="FF00B050"/>
        <rFont val="Arial"/>
        <family val="2"/>
      </rPr>
      <t xml:space="preserve"> 32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F0"/>
        <rFont val="Arial"/>
        <family val="2"/>
      </rPr>
      <t>28</t>
    </r>
    <r>
      <rPr>
        <b/>
        <sz val="11"/>
        <color theme="1"/>
        <rFont val="Arial"/>
        <family val="2"/>
      </rPr>
      <t xml:space="preserve"> ut bana 4</t>
    </r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</si>
  <si>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ut bana 18</t>
    </r>
  </si>
  <si>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30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3</t>
    </r>
  </si>
  <si>
    <t>Ut i kvartsfinal</t>
  </si>
  <si>
    <t>38 - 41 ut bana 13</t>
  </si>
  <si>
    <t>Jan Gunnarsson</t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</si>
  <si>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ut bana 15</t>
    </r>
  </si>
  <si>
    <r>
      <t xml:space="preserve">40 -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ut bana 9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</si>
  <si>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ut bana 16</t>
    </r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</si>
  <si>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13</t>
    </r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</si>
  <si>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14</t>
    </r>
  </si>
  <si>
    <r>
      <t xml:space="preserve">44 - </t>
    </r>
    <r>
      <rPr>
        <b/>
        <sz val="11"/>
        <color rgb="FF00B0F0"/>
        <rFont val="Arial"/>
        <family val="2"/>
      </rPr>
      <t>29</t>
    </r>
    <r>
      <rPr>
        <b/>
        <sz val="11"/>
        <color theme="1"/>
        <rFont val="Arial"/>
        <family val="2"/>
      </rPr>
      <t xml:space="preserve"> ut bana14</t>
    </r>
  </si>
  <si>
    <t>34 - 38 ut bana15</t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</si>
  <si>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30</t>
    </r>
    <r>
      <rPr>
        <b/>
        <sz val="11"/>
        <color theme="1"/>
        <rFont val="Arial"/>
        <family val="2"/>
      </rPr>
      <t xml:space="preserve"> ut bana 17</t>
    </r>
  </si>
  <si>
    <t>Ut i första matchen</t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</si>
  <si>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13</t>
    </r>
  </si>
  <si>
    <t>Joakim Samuelsson</t>
  </si>
  <si>
    <t>Brutit</t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</si>
  <si>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30</t>
    </r>
    <r>
      <rPr>
        <b/>
        <sz val="11"/>
        <color theme="1"/>
        <rFont val="Arial"/>
        <family val="2"/>
      </rPr>
      <t xml:space="preserve">  ut bana 18</t>
    </r>
  </si>
  <si>
    <r>
      <rPr>
        <b/>
        <sz val="11"/>
        <color rgb="FF00B0F0"/>
        <rFont val="Arial"/>
        <family val="2"/>
      </rPr>
      <t>29</t>
    </r>
    <r>
      <rPr>
        <b/>
        <sz val="11"/>
        <color theme="1"/>
        <rFont val="Arial"/>
        <family val="2"/>
      </rPr>
      <t xml:space="preserve"> - 40 ut bana 15</t>
    </r>
  </si>
  <si>
    <t>1:a klass B</t>
  </si>
  <si>
    <r>
      <t xml:space="preserve">43 -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ut bana13</t>
    </r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</si>
  <si>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ut bana 17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</si>
  <si>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ut bana17</t>
    </r>
  </si>
  <si>
    <r>
      <t xml:space="preserve">46 - </t>
    </r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ut bana 9</t>
    </r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</si>
  <si>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- 40 ut bana13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</si>
  <si>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9</t>
    </r>
  </si>
  <si>
    <r>
      <t xml:space="preserve">43 -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8</t>
    </r>
  </si>
  <si>
    <r>
      <t xml:space="preserve">41 - </t>
    </r>
    <r>
      <rPr>
        <b/>
        <sz val="11"/>
        <color rgb="FF00B0F0"/>
        <rFont val="Arial"/>
        <family val="2"/>
      </rPr>
      <t>28</t>
    </r>
    <r>
      <rPr>
        <b/>
        <sz val="11"/>
        <color theme="1"/>
        <rFont val="Arial"/>
        <family val="2"/>
      </rPr>
      <t xml:space="preserve"> ut bana 14 </t>
    </r>
  </si>
  <si>
    <t>Bengt Karlsson</t>
  </si>
  <si>
    <r>
      <t xml:space="preserve">40 -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8</t>
    </r>
  </si>
  <si>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F0"/>
        <rFont val="Arial"/>
        <family val="2"/>
      </rPr>
      <t>29</t>
    </r>
    <r>
      <rPr>
        <b/>
        <sz val="11"/>
        <color theme="1"/>
        <rFont val="Arial"/>
        <family val="2"/>
      </rPr>
      <t xml:space="preserve"> ut bana 2</t>
    </r>
  </si>
  <si>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ut bana 16</t>
    </r>
  </si>
  <si>
    <r>
      <rPr>
        <b/>
        <sz val="12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ut bana 16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</si>
  <si>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ut bana16</t>
    </r>
  </si>
  <si>
    <t>Mix KM</t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</si>
  <si>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15</t>
    </r>
  </si>
  <si>
    <t>40 - 40 ut bana 8</t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</si>
  <si>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12</t>
    </r>
  </si>
  <si>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- 40 ut bana 15</t>
    </r>
  </si>
  <si>
    <t>40 - 41 ut bana 11</t>
  </si>
  <si>
    <t>kvartsfinal</t>
  </si>
  <si>
    <t>42 - 44 ut bana 7</t>
  </si>
  <si>
    <t>Per Olsson</t>
  </si>
  <si>
    <t>15:a</t>
  </si>
  <si>
    <t>42 - 47 ut bana 5</t>
  </si>
  <si>
    <t>14:a</t>
  </si>
  <si>
    <r>
      <rPr>
        <b/>
        <sz val="11"/>
        <color rgb="FFFF000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F0"/>
        <rFont val="Arial"/>
        <family val="2"/>
      </rPr>
      <t>29</t>
    </r>
    <r>
      <rPr>
        <b/>
        <sz val="11"/>
        <color theme="1"/>
        <rFont val="Arial"/>
        <family val="2"/>
      </rPr>
      <t xml:space="preserve"> -  </t>
    </r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ut bana 4</t>
    </r>
  </si>
  <si>
    <t>Mattias Linde`n</t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</si>
  <si>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ut bana18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</si>
  <si>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- 40 ut bana 7</t>
    </r>
  </si>
  <si>
    <t>2:a klass B</t>
  </si>
  <si>
    <t>47 - 40 ut bana 6</t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</si>
  <si>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16</t>
    </r>
  </si>
  <si>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- 48 ut bana 6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</si>
  <si>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- 42 ut bana 9</t>
    </r>
  </si>
  <si>
    <t>35 - 36 ut bana 14</t>
  </si>
  <si>
    <t>Anton Renhag</t>
  </si>
  <si>
    <t>47 - 41 ut bana 7</t>
  </si>
  <si>
    <r>
      <t xml:space="preserve">40 - 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11</t>
    </r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</si>
  <si>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- 45 ut bana 8</t>
    </r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</si>
  <si>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- 40 ut bana 13</t>
    </r>
  </si>
  <si>
    <t xml:space="preserve">5:a </t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</si>
  <si>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ut bana 13</t>
    </r>
  </si>
  <si>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- 44 ut bana 11</t>
    </r>
  </si>
  <si>
    <t>41 - 40 ut bana 11</t>
  </si>
  <si>
    <r>
      <rPr>
        <b/>
        <sz val="11"/>
        <color rgb="FF00B0F0"/>
        <rFont val="Arial"/>
        <family val="2"/>
      </rPr>
      <t>28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ut bana 2</t>
    </r>
  </si>
  <si>
    <t>13:e</t>
  </si>
  <si>
    <t>43 - 43 ut bana 4</t>
  </si>
  <si>
    <t>2:a B-cupen</t>
  </si>
  <si>
    <t>1:a Juniorklassen</t>
  </si>
  <si>
    <t>41 - 40 ut bana 6</t>
  </si>
  <si>
    <t>14:e</t>
  </si>
  <si>
    <t>2:a i Juniorklassen</t>
  </si>
  <si>
    <t>Delad 3:a</t>
  </si>
  <si>
    <t>Håkan Sandberg</t>
  </si>
  <si>
    <t>42 - 40 ut bana 9</t>
  </si>
  <si>
    <t>100 - slagstävling</t>
  </si>
  <si>
    <r>
      <rPr>
        <b/>
        <sz val="11"/>
        <color rgb="FF00B0F0"/>
        <rFont val="Arial"/>
        <family val="2"/>
      </rPr>
      <t>28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F0"/>
        <rFont val="Arial"/>
        <family val="2"/>
      </rPr>
      <t>28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F0"/>
        <rFont val="Arial"/>
        <family val="2"/>
      </rPr>
      <t>27</t>
    </r>
    <r>
      <rPr>
        <b/>
        <sz val="11"/>
        <color theme="1"/>
        <rFont val="Arial"/>
        <family val="2"/>
      </rPr>
      <t xml:space="preserve"> ut bana 8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</si>
  <si>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- 43 ut bana 12</t>
    </r>
  </si>
  <si>
    <t>Viktor Ljungqvist</t>
  </si>
  <si>
    <t>Robert Anderse´n</t>
  </si>
  <si>
    <t>Joakim Nordlöw</t>
  </si>
  <si>
    <t>Pierre Israelsson</t>
  </si>
  <si>
    <t>Helen Gunnarsson</t>
  </si>
  <si>
    <t>Jonas Fredriksson</t>
  </si>
  <si>
    <t>Christer Israelsson</t>
  </si>
  <si>
    <t>Margareta Israelsson</t>
  </si>
  <si>
    <t>Dick Holmström</t>
  </si>
  <si>
    <t>Johan Ahlander</t>
  </si>
  <si>
    <t>57 - 55 ut bana 1</t>
  </si>
  <si>
    <t>3:a klass B</t>
  </si>
  <si>
    <t>16:e</t>
  </si>
  <si>
    <t>5:a klass B</t>
  </si>
  <si>
    <t>56 ut bana 17</t>
  </si>
  <si>
    <t>9:a klass B</t>
  </si>
  <si>
    <t>1:a klass C</t>
  </si>
  <si>
    <t>4:a klass B</t>
  </si>
  <si>
    <t>45 ut bana 17</t>
  </si>
  <si>
    <t>8:a klass B</t>
  </si>
  <si>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- 42 ut bana 7</t>
    </r>
  </si>
  <si>
    <t>46 - 43 ut bana 3</t>
  </si>
  <si>
    <t>50 - 44 ut bana 1</t>
  </si>
  <si>
    <t>17:e</t>
  </si>
  <si>
    <t>19:e</t>
  </si>
  <si>
    <t>51 - 46 ut bana 1</t>
  </si>
  <si>
    <t>Delad 3:a i B-slutspelet</t>
  </si>
  <si>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ut bana 12</t>
    </r>
  </si>
  <si>
    <t>42 - 42 ut bana 11</t>
  </si>
  <si>
    <r>
      <t xml:space="preserve">52 -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5</t>
    </r>
  </si>
  <si>
    <t>46 - 40 ut bana 6</t>
  </si>
  <si>
    <t>1:a B-slutspel</t>
  </si>
  <si>
    <t>44 - 42 ut bana 7</t>
  </si>
  <si>
    <t>49 - 43 ut bana 7</t>
  </si>
  <si>
    <t>6:a klass B</t>
  </si>
  <si>
    <t>71 ut bana 9</t>
  </si>
  <si>
    <t>12:e</t>
  </si>
  <si>
    <t>61 - 50 ut bana 3</t>
  </si>
  <si>
    <t>Delad 13:e</t>
  </si>
  <si>
    <r>
      <t xml:space="preserve">41 -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8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</si>
  <si>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ut bana 13</t>
    </r>
  </si>
  <si>
    <t>3:a Junior</t>
  </si>
  <si>
    <t>42 - 41 ut bana 8</t>
  </si>
  <si>
    <t>KM- Dam</t>
  </si>
  <si>
    <t>KM - Dam</t>
  </si>
  <si>
    <t xml:space="preserve">6:a </t>
  </si>
  <si>
    <t>15:e</t>
  </si>
  <si>
    <t>50 - 42 ut bana 3</t>
  </si>
  <si>
    <t>4:a klass C</t>
  </si>
  <si>
    <t>42 - 53 ut bana 1</t>
  </si>
  <si>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9</t>
    </r>
  </si>
  <si>
    <t>46 - 47 ut bana 1</t>
  </si>
  <si>
    <t>7:a klass B</t>
  </si>
  <si>
    <t>49 - 46 ut bana 2</t>
  </si>
  <si>
    <t>4:a Dam</t>
  </si>
  <si>
    <t>50 - 50</t>
  </si>
  <si>
    <t>2:a Dam</t>
  </si>
  <si>
    <t>10:a klass B</t>
  </si>
  <si>
    <t>3:a dam</t>
  </si>
  <si>
    <t>42 - 41 ut bana 5</t>
  </si>
  <si>
    <r>
      <t xml:space="preserve">40 -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11</t>
    </r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</si>
  <si>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- 42 ut bana 12</t>
    </r>
  </si>
  <si>
    <t>44 - 41 ut bana 9</t>
  </si>
  <si>
    <t>45 - 41 ut bana 3</t>
  </si>
  <si>
    <r>
      <t xml:space="preserve">42 - </t>
    </r>
    <r>
      <rPr>
        <b/>
        <sz val="11"/>
        <color rgb="FFFF0000"/>
        <rFont val="Arial"/>
        <family val="2"/>
      </rPr>
      <t xml:space="preserve">39 </t>
    </r>
    <r>
      <rPr>
        <b/>
        <sz val="11"/>
        <rFont val="Arial"/>
        <family val="2"/>
      </rPr>
      <t>ut bana 6</t>
    </r>
  </si>
  <si>
    <r>
      <t xml:space="preserve">42 - </t>
    </r>
    <r>
      <rPr>
        <b/>
        <sz val="11"/>
        <color rgb="FFFF0000"/>
        <rFont val="Arial"/>
        <family val="2"/>
      </rPr>
      <t xml:space="preserve">38 </t>
    </r>
    <r>
      <rPr>
        <b/>
        <sz val="11"/>
        <rFont val="Arial"/>
        <family val="2"/>
      </rPr>
      <t>ut bana 5</t>
    </r>
  </si>
  <si>
    <t>53 - 59 ut bana 1</t>
  </si>
  <si>
    <t>63 - 42 ut bana 1</t>
  </si>
  <si>
    <t>62 ut bana 15</t>
  </si>
  <si>
    <t>55 ut bana 17</t>
  </si>
  <si>
    <t>5:a Dam</t>
  </si>
  <si>
    <t xml:space="preserve">51 - 49 </t>
  </si>
  <si>
    <t>58 - 51 ut bana 1</t>
  </si>
  <si>
    <t>44 - 50 ut bana 1</t>
  </si>
  <si>
    <t>52 - 46 ut bana 2</t>
  </si>
  <si>
    <r>
      <t xml:space="preserve">45 -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8</t>
    </r>
  </si>
  <si>
    <t>41 - 46 ut bana 5</t>
  </si>
  <si>
    <t>47 - 41 ut bana 4</t>
  </si>
  <si>
    <t>41 - 53 ut bana 4</t>
  </si>
  <si>
    <r>
      <t xml:space="preserve">52 -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ut bana 5</t>
    </r>
  </si>
  <si>
    <t>71 ut bana 6</t>
  </si>
  <si>
    <t>Rickard Carlsson</t>
  </si>
  <si>
    <t>2:a U</t>
  </si>
  <si>
    <r>
      <t xml:space="preserve">53 -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1</t>
    </r>
  </si>
  <si>
    <t>4:a U</t>
  </si>
  <si>
    <t>3:a U</t>
  </si>
  <si>
    <t>1:a U</t>
  </si>
  <si>
    <t>75 ut bana 6</t>
  </si>
  <si>
    <t>5:a U</t>
  </si>
  <si>
    <t>1:a U nybörjare</t>
  </si>
  <si>
    <t>Pelle Säll</t>
  </si>
  <si>
    <t>Katarina Engberg</t>
  </si>
  <si>
    <t>Stefan Gustavsson</t>
  </si>
  <si>
    <t>Thommie Motin</t>
  </si>
  <si>
    <r>
      <t xml:space="preserve">38 -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17</t>
    </r>
  </si>
  <si>
    <t>3:a Dam</t>
  </si>
  <si>
    <t>1:a Junior</t>
  </si>
  <si>
    <t>44 - 43 ut bana 6</t>
  </si>
  <si>
    <r>
      <t xml:space="preserve">48 -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5</t>
    </r>
  </si>
  <si>
    <t>49 - 40 ut bana 5</t>
  </si>
  <si>
    <r>
      <t xml:space="preserve">45 -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9</t>
    </r>
  </si>
  <si>
    <r>
      <t xml:space="preserve">58 -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</t>
    </r>
  </si>
  <si>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ut bana 14</t>
    </r>
  </si>
  <si>
    <t>10.a</t>
  </si>
  <si>
    <t>43 - 46 ut bana 4</t>
  </si>
  <si>
    <t>46 - 41 ut bana 5</t>
  </si>
  <si>
    <t>49 - 47 ut bana 1</t>
  </si>
  <si>
    <r>
      <t xml:space="preserve">46 -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6</t>
    </r>
  </si>
  <si>
    <t>13:a</t>
  </si>
  <si>
    <t>Marie Israelsson</t>
  </si>
  <si>
    <t>1:a Dam</t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</si>
  <si>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ut bana 14</t>
    </r>
  </si>
  <si>
    <r>
      <t xml:space="preserve">41 -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ut bana 12</t>
    </r>
  </si>
  <si>
    <t>51 - 42 ut bana 4</t>
  </si>
  <si>
    <t>Antal</t>
  </si>
  <si>
    <t>Kajsa Gunnarsson</t>
  </si>
  <si>
    <t>Kent Johansson</t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</si>
  <si>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2</t>
    </r>
  </si>
  <si>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ut bana 1</t>
    </r>
  </si>
  <si>
    <r>
      <t xml:space="preserve">41 -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ut bana 13</t>
    </r>
  </si>
  <si>
    <t>46 - 40 ut bana 13</t>
  </si>
  <si>
    <t>44 - 42 ut bana 4</t>
  </si>
  <si>
    <t>53 - 54 ut bana 4</t>
  </si>
  <si>
    <t>59 - 53 ut bana 3</t>
  </si>
  <si>
    <t>58 - 57 ut bana 3</t>
  </si>
  <si>
    <t>54 ut bana 17</t>
  </si>
  <si>
    <r>
      <rPr>
        <b/>
        <sz val="11"/>
        <color rgb="FF00B050"/>
        <rFont val="Arial"/>
        <family val="2"/>
      </rPr>
      <t xml:space="preserve">32 </t>
    </r>
    <r>
      <rPr>
        <b/>
        <sz val="11"/>
        <color theme="1"/>
        <rFont val="Arial"/>
        <family val="2"/>
      </rPr>
      <t xml:space="preserve">- </t>
    </r>
    <r>
      <rPr>
        <b/>
        <sz val="11"/>
        <color rgb="FF00B050"/>
        <rFont val="Arial"/>
        <family val="2"/>
      </rPr>
      <t xml:space="preserve">35 </t>
    </r>
    <r>
      <rPr>
        <b/>
        <sz val="11"/>
        <color theme="1"/>
        <rFont val="Arial"/>
        <family val="2"/>
      </rPr>
      <t xml:space="preserve">- </t>
    </r>
    <r>
      <rPr>
        <b/>
        <sz val="11"/>
        <color rgb="FF00B050"/>
        <rFont val="Arial"/>
        <family val="2"/>
      </rPr>
      <t>33</t>
    </r>
  </si>
  <si>
    <r>
      <t xml:space="preserve">38 - </t>
    </r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ut bana 14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</si>
  <si>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ut bana 12</t>
    </r>
  </si>
  <si>
    <r>
      <t xml:space="preserve">46 -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ut bana 6</t>
    </r>
  </si>
  <si>
    <t>40 - 48 ut bana 5</t>
  </si>
  <si>
    <t>46 - 48 ut bana 4</t>
  </si>
  <si>
    <t>52 - 43 ut bana 2</t>
  </si>
  <si>
    <t>52 - 45 ut bana 1</t>
  </si>
  <si>
    <t>18:e</t>
  </si>
  <si>
    <t>63 ut bana 14</t>
  </si>
  <si>
    <t>59 ut bana 12</t>
  </si>
  <si>
    <t>20:e</t>
  </si>
  <si>
    <t>67 ut bana 10</t>
  </si>
  <si>
    <r>
      <t xml:space="preserve">43 - </t>
    </r>
    <r>
      <rPr>
        <b/>
        <sz val="11"/>
        <color rgb="FFFF0000"/>
        <rFont val="Arial"/>
        <family val="2"/>
      </rPr>
      <t xml:space="preserve">39 </t>
    </r>
    <r>
      <rPr>
        <b/>
        <sz val="11"/>
        <rFont val="Arial"/>
        <family val="2"/>
      </rPr>
      <t>ut bana 7</t>
    </r>
  </si>
  <si>
    <t>3:a Ungdom</t>
  </si>
  <si>
    <t>53 ut bana 17</t>
  </si>
  <si>
    <t>7:a Ungdom</t>
  </si>
  <si>
    <t>82 ut bana 5</t>
  </si>
  <si>
    <t>1:a Ungdom</t>
  </si>
  <si>
    <t>2:a Ungdom</t>
  </si>
  <si>
    <t>5:a Ungdom</t>
  </si>
  <si>
    <t>22:e</t>
  </si>
  <si>
    <t>24:e</t>
  </si>
  <si>
    <t>26:e</t>
  </si>
  <si>
    <t>6:a Dam</t>
  </si>
  <si>
    <t>4:a Ungdom</t>
  </si>
  <si>
    <t>1:a Juniorer</t>
  </si>
  <si>
    <t xml:space="preserve">KM </t>
  </si>
  <si>
    <t>2:a i B-slutspel</t>
  </si>
  <si>
    <t>3:a i B-slutspel</t>
  </si>
  <si>
    <t>4:a i B-slutspel</t>
  </si>
  <si>
    <t>Ut i kvartsfinal i B-slutspelet</t>
  </si>
  <si>
    <t>2:a Junior</t>
  </si>
  <si>
    <t>7:a Dam</t>
  </si>
  <si>
    <t xml:space="preserve"> 3:a </t>
  </si>
  <si>
    <t xml:space="preserve"> 4:a </t>
  </si>
  <si>
    <t>8:a Ungdom</t>
  </si>
  <si>
    <t>Ut i åttondelsfinal</t>
  </si>
  <si>
    <t>22:a</t>
  </si>
  <si>
    <t xml:space="preserve"> 8:a </t>
  </si>
  <si>
    <t>26:a</t>
  </si>
  <si>
    <t>Påskslaget</t>
  </si>
  <si>
    <t>År</t>
  </si>
  <si>
    <t>Ut i kvalet</t>
  </si>
  <si>
    <t>Septembermaran</t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</si>
  <si>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ut bana 17</t>
    </r>
  </si>
  <si>
    <r>
      <t xml:space="preserve">41 - </t>
    </r>
    <r>
      <rPr>
        <b/>
        <sz val="11"/>
        <color rgb="FF00B050"/>
        <rFont val="Arial"/>
        <family val="2"/>
      </rPr>
      <t xml:space="preserve">34 </t>
    </r>
    <r>
      <rPr>
        <b/>
        <sz val="11"/>
        <color theme="1"/>
        <rFont val="Arial"/>
        <family val="2"/>
      </rPr>
      <t>ut bana 15</t>
    </r>
  </si>
  <si>
    <r>
      <rPr>
        <b/>
        <sz val="11"/>
        <color rgb="FFFF0000"/>
        <rFont val="Arial"/>
        <family val="2"/>
      </rPr>
      <t xml:space="preserve">38 </t>
    </r>
    <r>
      <rPr>
        <b/>
        <sz val="11"/>
        <color theme="1"/>
        <rFont val="Arial"/>
        <family val="2"/>
      </rPr>
      <t xml:space="preserve">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ut bana 13</t>
    </r>
  </si>
  <si>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13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</si>
  <si>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12</t>
    </r>
  </si>
  <si>
    <r>
      <t xml:space="preserve">41 -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ut bana 11</t>
    </r>
  </si>
  <si>
    <t>42 - 38 ut bana 10</t>
  </si>
  <si>
    <t>47 - 46 ut bana 10</t>
  </si>
  <si>
    <t>42 - 44 ut bana 8</t>
  </si>
  <si>
    <r>
      <t xml:space="preserve">48 -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ut bana 7</t>
    </r>
  </si>
  <si>
    <t>51 - 40 ut bana 5</t>
  </si>
  <si>
    <t>58 - 49 ut bana 5</t>
  </si>
  <si>
    <t>51 - 66 ut bana 3</t>
  </si>
  <si>
    <t>100 slagstävling  med hcp</t>
  </si>
  <si>
    <t>4;a</t>
  </si>
  <si>
    <t>Birgitta Arne´r</t>
  </si>
  <si>
    <t>Anders Lyse´n</t>
  </si>
  <si>
    <t>62 - 55 Brutit</t>
  </si>
  <si>
    <t>Hampus Wallentinsson</t>
  </si>
  <si>
    <t>Rune Alderborg</t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</si>
  <si>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ut bana 13</t>
    </r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</si>
  <si>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- 43 ut bana 8</t>
    </r>
  </si>
  <si>
    <t>41 - 42 ut bana 17</t>
  </si>
  <si>
    <t>48 - 50 ut bana 11</t>
  </si>
  <si>
    <r>
      <t xml:space="preserve">41 -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9</t>
    </r>
  </si>
  <si>
    <r>
      <t xml:space="preserve">46 -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ut bana 7</t>
    </r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</si>
  <si>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ut bana 14</t>
    </r>
  </si>
  <si>
    <t>56 - 61 ut bana 4</t>
  </si>
  <si>
    <t>44 - 42</t>
  </si>
  <si>
    <t>Jan Ekelund</t>
  </si>
  <si>
    <t>Mathias Hallqvist</t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</si>
  <si>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klarade bana 17</t>
    </r>
  </si>
  <si>
    <t>Slag</t>
  </si>
  <si>
    <t>47 - 44 klarade bana 14</t>
  </si>
  <si>
    <t>55 - 42 klarade bana 13</t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</si>
  <si>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klarade bana 12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</si>
  <si>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F0"/>
        <rFont val="Arial"/>
        <family val="2"/>
      </rPr>
      <t>29</t>
    </r>
    <r>
      <rPr>
        <b/>
        <sz val="11"/>
        <color theme="1"/>
        <rFont val="Arial"/>
        <family val="2"/>
      </rPr>
      <t xml:space="preserve"> klarade bana  12</t>
    </r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</si>
  <si>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- 41 klarade bana 12</t>
    </r>
  </si>
  <si>
    <r>
      <t xml:space="preserve">40 -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klarade bana 10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</si>
  <si>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- 47 klarade bana 9</t>
    </r>
  </si>
  <si>
    <r>
      <t xml:space="preserve">46 -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klarade bana 8</t>
    </r>
  </si>
  <si>
    <t>44 - 43 klarade bana 6</t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</si>
  <si>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- 50 klarade bana 2</t>
    </r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</si>
  <si>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- 44  klarade bana 13</t>
    </r>
  </si>
  <si>
    <t xml:space="preserve">Slag </t>
  </si>
  <si>
    <t>55 - 45 ut bana 11</t>
  </si>
  <si>
    <t>2,a</t>
  </si>
  <si>
    <t>68-73</t>
  </si>
  <si>
    <t>3;a</t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</si>
  <si>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- 48 - 40  ut bana 2</t>
    </r>
  </si>
  <si>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 klarade bana 2</t>
    </r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</si>
  <si>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klarade bana 17</t>
    </r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</si>
  <si>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klarade bana 17</t>
    </r>
  </si>
  <si>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klarade bana 16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</si>
  <si>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klarade bana 15</t>
    </r>
  </si>
  <si>
    <r>
      <t xml:space="preserve">41 -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klarade bana 15</t>
    </r>
  </si>
  <si>
    <r>
      <t xml:space="preserve">58 -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klarade bana 15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</si>
  <si>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klarade bana 13</t>
    </r>
  </si>
  <si>
    <t>11;a</t>
  </si>
  <si>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- 43 klarade bana 13</t>
    </r>
  </si>
  <si>
    <r>
      <t xml:space="preserve">50 -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klarade bana 13</t>
    </r>
  </si>
  <si>
    <t>Marcus Karlsson</t>
  </si>
  <si>
    <r>
      <rPr>
        <b/>
        <sz val="11"/>
        <color rgb="FF00B0F0"/>
        <rFont val="Arial"/>
        <family val="2"/>
      </rPr>
      <t>27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klarade bana 16</t>
    </r>
  </si>
  <si>
    <t>1;a</t>
  </si>
  <si>
    <t>6;a</t>
  </si>
  <si>
    <t>Jonna Palmqvist</t>
  </si>
  <si>
    <t>1:a B-cupen</t>
  </si>
  <si>
    <t>Semi B-cupen</t>
  </si>
  <si>
    <t>Kvartsfinal B-cupen</t>
  </si>
  <si>
    <t>2;a</t>
  </si>
  <si>
    <r>
      <t xml:space="preserve">47 - </t>
    </r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klarade bana 9</t>
    </r>
  </si>
  <si>
    <r>
      <t xml:space="preserve">31 </t>
    </r>
    <r>
      <rPr>
        <b/>
        <sz val="11"/>
        <rFont val="Arial"/>
        <family val="2"/>
      </rPr>
      <t>-</t>
    </r>
    <r>
      <rPr>
        <b/>
        <sz val="11"/>
        <color rgb="FF00B050"/>
        <rFont val="Arial"/>
        <family val="2"/>
      </rPr>
      <t xml:space="preserve"> 34 </t>
    </r>
    <r>
      <rPr>
        <b/>
        <sz val="11"/>
        <rFont val="Arial"/>
        <family val="2"/>
      </rPr>
      <t>-</t>
    </r>
    <r>
      <rPr>
        <b/>
        <sz val="11"/>
        <color rgb="FF00B050"/>
        <rFont val="Arial"/>
        <family val="2"/>
      </rPr>
      <t xml:space="preserve"> 34</t>
    </r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</si>
  <si>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klarade bana 17</t>
    </r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</si>
  <si>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 klarade bana 16</t>
    </r>
  </si>
  <si>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30</t>
    </r>
    <r>
      <rPr>
        <b/>
        <sz val="11"/>
        <color theme="1"/>
        <rFont val="Arial"/>
        <family val="2"/>
      </rPr>
      <t xml:space="preserve"> klarade bana 16</t>
    </r>
  </si>
  <si>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 klarade bana 14</t>
    </r>
  </si>
  <si>
    <r>
      <t xml:space="preserve">43 -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klarade bana 14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</si>
  <si>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- 50 klarade bana 10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</si>
  <si>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- 50 klarade bana 8</t>
    </r>
  </si>
  <si>
    <t>51 - 55 klarade bana 6</t>
  </si>
  <si>
    <t>2.a</t>
  </si>
  <si>
    <t>Mikael Tuvesson</t>
  </si>
  <si>
    <t>5;a</t>
  </si>
  <si>
    <t>7;a</t>
  </si>
  <si>
    <t>8;a</t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</si>
  <si>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31</t>
    </r>
    <r>
      <rPr>
        <b/>
        <sz val="11"/>
        <color theme="1"/>
        <rFont val="Arial"/>
        <family val="2"/>
      </rPr>
      <t xml:space="preserve"> klarade bana 17</t>
    </r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</si>
  <si>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klarade bana 17</t>
    </r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</si>
  <si>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klarade bana15</t>
    </r>
  </si>
  <si>
    <r>
      <t xml:space="preserve">40 -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klarade bana 15</t>
    </r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</si>
  <si>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- 44 klarade bana 14</t>
    </r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</si>
  <si>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klarade bana 14</t>
    </r>
  </si>
  <si>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- 43 klarade bana 12</t>
    </r>
  </si>
  <si>
    <t>46 - 47 klarade bana 12</t>
  </si>
  <si>
    <r>
      <t xml:space="preserve">41 -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klarade bana 10</t>
    </r>
  </si>
  <si>
    <t>44 - 49 klarade bana 10</t>
  </si>
  <si>
    <t xml:space="preserve">11:a </t>
  </si>
  <si>
    <r>
      <rPr>
        <b/>
        <sz val="11"/>
        <color rgb="FFFF0000"/>
        <rFont val="Arial"/>
        <family val="2"/>
      </rPr>
      <t>39</t>
    </r>
    <r>
      <rPr>
        <b/>
        <sz val="11"/>
        <color theme="1"/>
        <rFont val="Arial"/>
        <family val="2"/>
      </rPr>
      <t xml:space="preserve"> - 45 klarade bana 9</t>
    </r>
  </si>
  <si>
    <t>51 - 55 klarade bana 9</t>
  </si>
  <si>
    <t>54 - 55 klarade bana 6</t>
  </si>
  <si>
    <t>2;a klass B</t>
  </si>
  <si>
    <t>5;a klass B</t>
  </si>
  <si>
    <t>KM  dam</t>
  </si>
  <si>
    <t>Katarina Johansson</t>
  </si>
  <si>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32</t>
    </r>
    <r>
      <rPr>
        <b/>
        <sz val="11"/>
        <color theme="1"/>
        <rFont val="Arial"/>
        <family val="2"/>
      </rPr>
      <t xml:space="preserve"> klarade bana 1</t>
    </r>
  </si>
  <si>
    <r>
      <rPr>
        <b/>
        <sz val="11"/>
        <color rgb="FF00B050"/>
        <rFont val="Arial"/>
        <family val="2"/>
      </rPr>
      <t>35</t>
    </r>
    <r>
      <rPr>
        <b/>
        <sz val="11"/>
        <color theme="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klarade bana 17</t>
    </r>
  </si>
  <si>
    <r>
      <t xml:space="preserve">44 - </t>
    </r>
    <r>
      <rPr>
        <b/>
        <sz val="11"/>
        <color rgb="FFFF0000"/>
        <rFont val="Arial"/>
        <family val="2"/>
      </rPr>
      <t>38</t>
    </r>
    <r>
      <rPr>
        <b/>
        <sz val="11"/>
        <color theme="1"/>
        <rFont val="Arial"/>
        <family val="2"/>
      </rPr>
      <t xml:space="preserve"> klarade bana 15</t>
    </r>
  </si>
  <si>
    <r>
      <t xml:space="preserve">42 - </t>
    </r>
    <r>
      <rPr>
        <b/>
        <sz val="11"/>
        <color rgb="FF00B050"/>
        <rFont val="Arial"/>
        <family val="2"/>
      </rPr>
      <t>34</t>
    </r>
    <r>
      <rPr>
        <b/>
        <sz val="11"/>
        <color theme="1"/>
        <rFont val="Arial"/>
        <family val="2"/>
      </rPr>
      <t xml:space="preserve"> klarade bana 12</t>
    </r>
  </si>
  <si>
    <t>53 - 48 klarade bana 11</t>
  </si>
  <si>
    <t>46 - 40 klarade bana 11</t>
  </si>
  <si>
    <t>46 - 50 klarade bana 9</t>
  </si>
  <si>
    <t xml:space="preserve">47 - 60 klarade bana 6 </t>
  </si>
  <si>
    <r>
      <t xml:space="preserve">42 - </t>
    </r>
    <r>
      <rPr>
        <b/>
        <sz val="11"/>
        <color rgb="FFFF0000"/>
        <rFont val="Arial"/>
        <family val="2"/>
      </rPr>
      <t>37</t>
    </r>
    <r>
      <rPr>
        <b/>
        <sz val="11"/>
        <color theme="1"/>
        <rFont val="Arial"/>
        <family val="2"/>
      </rPr>
      <t xml:space="preserve"> klarade bana 10</t>
    </r>
  </si>
  <si>
    <t xml:space="preserve">2:a </t>
  </si>
  <si>
    <t>Jari Saksi</t>
  </si>
  <si>
    <t>Sebastian Hedqvist</t>
  </si>
  <si>
    <t>Krister Ekdahl</t>
  </si>
  <si>
    <r>
      <t xml:space="preserve">43 - </t>
    </r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klarade bana 13 </t>
    </r>
  </si>
  <si>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- 43 klarde bana 11</t>
    </r>
  </si>
  <si>
    <r>
      <rPr>
        <b/>
        <sz val="11"/>
        <color rgb="FF00B050"/>
        <rFont val="Arial"/>
        <family val="2"/>
      </rPr>
      <t>33</t>
    </r>
    <r>
      <rPr>
        <b/>
        <sz val="11"/>
        <color theme="1"/>
        <rFont val="Arial"/>
        <family val="2"/>
      </rPr>
      <t xml:space="preserve"> - 47 klarade bana 10</t>
    </r>
  </si>
  <si>
    <r>
      <t xml:space="preserve">49 - </t>
    </r>
    <r>
      <rPr>
        <b/>
        <sz val="11"/>
        <color rgb="FFFF0000"/>
        <rFont val="Arial"/>
        <family val="2"/>
      </rPr>
      <t>36</t>
    </r>
    <r>
      <rPr>
        <b/>
        <sz val="11"/>
        <color theme="1"/>
        <rFont val="Arial"/>
        <family val="2"/>
      </rPr>
      <t xml:space="preserve"> klarade bana 9</t>
    </r>
  </si>
  <si>
    <t>53 - 48 klarade bana 1</t>
  </si>
  <si>
    <t>56 - 58 klarade bana 1</t>
  </si>
  <si>
    <t xml:space="preserve">7:a </t>
  </si>
  <si>
    <t>54 - 62 klarade bana 1</t>
  </si>
  <si>
    <t>69 klarade bana 16</t>
  </si>
  <si>
    <t>48 - 40 klarade bana 11</t>
  </si>
  <si>
    <t>41 - 50 klarade bana 9</t>
  </si>
  <si>
    <t>53 - 50 klarade bana 9</t>
  </si>
  <si>
    <t xml:space="preserve">4:a </t>
  </si>
  <si>
    <t>42 - 40 klarade bana 7</t>
  </si>
  <si>
    <t>41 - 46 klarade bana 6</t>
  </si>
  <si>
    <t>52 - 54 klarade bana 5</t>
  </si>
  <si>
    <t>55 - 49 klarade bana 4</t>
  </si>
  <si>
    <t>64 klarade bana 16</t>
  </si>
  <si>
    <t>35.00</t>
  </si>
  <si>
    <t>36.00</t>
  </si>
  <si>
    <t>34.40</t>
  </si>
  <si>
    <t>32.20</t>
  </si>
  <si>
    <t>43.60</t>
  </si>
  <si>
    <t>36.60</t>
  </si>
  <si>
    <t>39.20</t>
  </si>
  <si>
    <t>42.60</t>
  </si>
  <si>
    <t>34.38</t>
  </si>
  <si>
    <t>33.38</t>
  </si>
  <si>
    <t>33.31</t>
  </si>
  <si>
    <t>40.30</t>
  </si>
  <si>
    <t>39.25</t>
  </si>
  <si>
    <t>38.38</t>
  </si>
  <si>
    <t>42.84</t>
  </si>
  <si>
    <t>57.81</t>
  </si>
  <si>
    <t>46.89</t>
  </si>
  <si>
    <t>42.83</t>
  </si>
  <si>
    <t>43.33</t>
  </si>
  <si>
    <t>42.91</t>
  </si>
  <si>
    <t>66.00</t>
  </si>
  <si>
    <t>42.33</t>
  </si>
  <si>
    <t>36.83</t>
  </si>
  <si>
    <t>56.17</t>
  </si>
  <si>
    <t>40.80</t>
  </si>
  <si>
    <t>45.65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</si>
</sst>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00B0F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1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2" fillId="0" borderId="0" xfId="0" applyFont="1" applyAlignment="1"/>
    <xf numFmtId="164" fontId="9" fillId="0" borderId="0" xfId="0" applyNumberFormat="1" applyFont="1" applyAlignment="1">
      <alignment horizontal="center"/>
    </xf>
    <xf numFmtId="0" fontId="3" fillId="0" borderId="0" xfId="0" applyFont="1" applyAlignment="1"/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9" fillId="0" borderId="0" xfId="0" applyFont="1" applyAlignment="1">
      <alignment horizontal="left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8" fillId="0" borderId="0" xfId="0" applyNumberFormat="1" applyFont="1"/>
    <xf numFmtId="164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center"/>
    </xf>
    <xf numFmtId="0" fontId="16" fillId="0" borderId="0" xfId="0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topLeftCell="T1" workbookViewId="0">
      <selection activeCell="AP31" sqref="AP31"/>
    </sheetView>
  </sheetViews>
  <sheetFormatPr defaultRowHeight="15" x14ac:dyDescent="0.25"/>
  <cols>
    <col min="3" max="3" width="12" customWidth="1"/>
    <col min="12" max="12" width="24.5703125" customWidth="1"/>
    <col min="19" max="20" width="10.7109375" customWidth="1"/>
    <col min="30" max="30" width="18.28515625" customWidth="1"/>
    <col min="41" max="41" width="16" customWidth="1"/>
  </cols>
  <sheetData>
    <row r="1" spans="1:46" ht="15.75" x14ac:dyDescent="0.25">
      <c r="A1" s="3"/>
      <c r="B1" s="6"/>
      <c r="C1" s="6" t="s">
        <v>13</v>
      </c>
      <c r="D1" s="3"/>
      <c r="E1" s="7"/>
      <c r="F1" s="7"/>
      <c r="G1" s="7"/>
      <c r="H1" s="7"/>
      <c r="I1" s="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4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46" s="1" customFormat="1" x14ac:dyDescent="0.25">
      <c r="A3" s="2"/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2"/>
      <c r="K3" s="2" t="s">
        <v>12</v>
      </c>
      <c r="L3" s="2"/>
      <c r="M3" s="2"/>
      <c r="N3" s="2" t="s">
        <v>3</v>
      </c>
      <c r="O3" s="2"/>
      <c r="P3" s="2"/>
      <c r="Q3" s="2"/>
      <c r="R3" s="2" t="s">
        <v>29</v>
      </c>
      <c r="S3" s="2"/>
      <c r="T3" s="2"/>
      <c r="V3" s="2" t="s">
        <v>5</v>
      </c>
      <c r="W3" s="2"/>
      <c r="X3" s="2"/>
      <c r="Y3" s="2"/>
      <c r="Z3" s="2" t="s">
        <v>6</v>
      </c>
      <c r="AA3" s="2"/>
      <c r="AB3" s="2"/>
      <c r="AC3" s="2"/>
      <c r="AD3" s="2" t="s">
        <v>7</v>
      </c>
      <c r="AE3" s="2"/>
      <c r="AF3" s="2"/>
      <c r="AG3" s="2" t="s">
        <v>8</v>
      </c>
      <c r="AH3" s="2"/>
      <c r="AI3" s="2"/>
      <c r="AJ3" s="2"/>
      <c r="AK3" s="2" t="s">
        <v>9</v>
      </c>
      <c r="AL3" s="2"/>
      <c r="AM3" s="2"/>
      <c r="AN3" s="2"/>
      <c r="AO3" s="2" t="s">
        <v>10</v>
      </c>
      <c r="AP3" s="2"/>
      <c r="AQ3" s="2"/>
      <c r="AR3" s="2"/>
      <c r="AS3" s="2" t="s">
        <v>11</v>
      </c>
      <c r="AT3" s="2"/>
    </row>
    <row r="4" spans="1:4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s="1" customFormat="1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</v>
      </c>
      <c r="I5" s="4" t="s">
        <v>2</v>
      </c>
      <c r="J5" s="2"/>
      <c r="K5" s="4" t="s">
        <v>0</v>
      </c>
      <c r="L5" s="4" t="s">
        <v>15</v>
      </c>
      <c r="M5" s="2"/>
      <c r="N5" s="4" t="s">
        <v>0</v>
      </c>
      <c r="O5" s="4" t="s">
        <v>1</v>
      </c>
      <c r="P5" s="4" t="s">
        <v>2</v>
      </c>
      <c r="Q5" s="4"/>
      <c r="R5" s="4" t="s">
        <v>0</v>
      </c>
      <c r="S5" s="4" t="s">
        <v>1</v>
      </c>
      <c r="T5" s="4" t="s">
        <v>2</v>
      </c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1</v>
      </c>
      <c r="AB5" s="4" t="s">
        <v>2</v>
      </c>
      <c r="AC5" s="4"/>
      <c r="AD5" s="4" t="s">
        <v>0</v>
      </c>
      <c r="AE5" s="4" t="s">
        <v>2</v>
      </c>
      <c r="AF5" s="4"/>
      <c r="AG5" s="4" t="s">
        <v>0</v>
      </c>
      <c r="AH5" s="4" t="s">
        <v>1</v>
      </c>
      <c r="AI5" s="4" t="s">
        <v>2</v>
      </c>
      <c r="AJ5" s="2"/>
      <c r="AK5" s="4" t="s">
        <v>0</v>
      </c>
      <c r="AL5" s="4" t="s">
        <v>1</v>
      </c>
      <c r="AM5" s="4" t="s">
        <v>2</v>
      </c>
      <c r="AN5" s="4"/>
      <c r="AO5" s="4" t="s">
        <v>0</v>
      </c>
      <c r="AP5" s="4" t="s">
        <v>1</v>
      </c>
      <c r="AQ5" s="4" t="s">
        <v>2</v>
      </c>
      <c r="AR5" s="4"/>
      <c r="AS5" s="4" t="s">
        <v>2</v>
      </c>
      <c r="AT5" s="4" t="s">
        <v>242</v>
      </c>
    </row>
    <row r="6" spans="1:46" s="1" customFormat="1" x14ac:dyDescent="0.25">
      <c r="A6" s="4">
        <v>2025</v>
      </c>
      <c r="B6" s="2"/>
      <c r="C6" s="4" t="s">
        <v>17</v>
      </c>
      <c r="D6" s="12">
        <v>154</v>
      </c>
      <c r="E6" s="14">
        <f>D6/5</f>
        <v>30.8</v>
      </c>
      <c r="F6" s="2"/>
      <c r="G6" s="4"/>
      <c r="H6" s="4"/>
      <c r="I6" s="4"/>
      <c r="J6" s="2"/>
      <c r="K6" s="4"/>
      <c r="L6" s="4"/>
      <c r="M6" s="2"/>
      <c r="N6" s="4" t="s">
        <v>18</v>
      </c>
      <c r="O6" s="12">
        <v>102</v>
      </c>
      <c r="P6" s="14">
        <v>34</v>
      </c>
      <c r="Q6" s="4"/>
      <c r="R6" s="4"/>
      <c r="S6" s="4"/>
      <c r="T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 t="s">
        <v>16</v>
      </c>
      <c r="AH6" s="11">
        <v>216</v>
      </c>
      <c r="AI6" s="15">
        <v>36</v>
      </c>
      <c r="AJ6" s="2"/>
      <c r="AK6" s="4"/>
      <c r="AL6" s="4"/>
      <c r="AM6" s="4"/>
      <c r="AN6" s="4"/>
      <c r="AO6" s="4" t="s">
        <v>20</v>
      </c>
      <c r="AP6" s="11">
        <v>180</v>
      </c>
      <c r="AQ6" s="11" t="s">
        <v>434</v>
      </c>
      <c r="AR6" s="4"/>
      <c r="AS6" s="12" t="s">
        <v>441</v>
      </c>
      <c r="AT6" s="4">
        <v>14</v>
      </c>
    </row>
    <row r="7" spans="1:46" s="1" customFormat="1" x14ac:dyDescent="0.25">
      <c r="A7" s="4">
        <v>2024</v>
      </c>
      <c r="B7" s="2"/>
      <c r="C7" s="4" t="s">
        <v>19</v>
      </c>
      <c r="D7" s="12">
        <v>151</v>
      </c>
      <c r="E7" s="14">
        <v>30.2</v>
      </c>
      <c r="F7" s="2"/>
      <c r="G7" s="4"/>
      <c r="H7" s="4"/>
      <c r="I7" s="4"/>
      <c r="J7" s="2"/>
      <c r="K7" s="4" t="s">
        <v>362</v>
      </c>
      <c r="L7" s="4" t="s">
        <v>415</v>
      </c>
      <c r="M7" s="2"/>
      <c r="N7" s="4" t="s">
        <v>17</v>
      </c>
      <c r="O7" s="11">
        <v>112</v>
      </c>
      <c r="P7" s="11">
        <v>37.33</v>
      </c>
      <c r="Q7" s="4"/>
      <c r="R7" s="4"/>
      <c r="S7" s="4"/>
      <c r="T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 t="s">
        <v>362</v>
      </c>
      <c r="AH7" s="12">
        <v>200</v>
      </c>
      <c r="AI7" s="12">
        <v>33.33</v>
      </c>
      <c r="AJ7" s="2"/>
      <c r="AK7" s="4"/>
      <c r="AL7" s="4"/>
      <c r="AM7" s="4"/>
      <c r="AN7" s="4"/>
      <c r="AO7" s="4" t="s">
        <v>19</v>
      </c>
      <c r="AP7" s="12">
        <v>166</v>
      </c>
      <c r="AQ7" s="14">
        <v>33.200000000000003</v>
      </c>
      <c r="AR7" s="4"/>
      <c r="AS7" s="12">
        <v>35.340000000000003</v>
      </c>
      <c r="AT7" s="4">
        <v>12</v>
      </c>
    </row>
    <row r="8" spans="1:46" s="1" customFormat="1" x14ac:dyDescent="0.25">
      <c r="A8" s="4">
        <v>2023</v>
      </c>
      <c r="B8" s="2"/>
      <c r="C8" s="4" t="s">
        <v>19</v>
      </c>
      <c r="D8" s="9">
        <v>140</v>
      </c>
      <c r="E8" s="10">
        <v>28</v>
      </c>
      <c r="F8" s="2"/>
      <c r="G8" s="4"/>
      <c r="H8" s="4"/>
      <c r="I8" s="4"/>
      <c r="J8" s="2"/>
      <c r="K8" s="4" t="s">
        <v>16</v>
      </c>
      <c r="L8" s="4" t="s">
        <v>405</v>
      </c>
      <c r="M8" s="2"/>
      <c r="N8" s="4" t="s">
        <v>19</v>
      </c>
      <c r="O8" s="11">
        <v>117</v>
      </c>
      <c r="P8" s="15">
        <v>39</v>
      </c>
      <c r="Q8" s="4"/>
      <c r="R8" s="4"/>
      <c r="S8" s="4"/>
      <c r="T8" s="4"/>
      <c r="V8" s="4"/>
      <c r="W8" s="4"/>
      <c r="X8" s="4"/>
      <c r="Y8" s="4"/>
      <c r="Z8" s="4" t="s">
        <v>16</v>
      </c>
      <c r="AA8" s="12">
        <v>280</v>
      </c>
      <c r="AB8" s="14">
        <v>35</v>
      </c>
      <c r="AC8" s="4"/>
      <c r="AD8" s="4"/>
      <c r="AE8" s="4"/>
      <c r="AF8" s="4"/>
      <c r="AG8" s="4" t="s">
        <v>362</v>
      </c>
      <c r="AH8" s="12">
        <v>186</v>
      </c>
      <c r="AI8" s="14">
        <v>31</v>
      </c>
      <c r="AJ8" s="2"/>
      <c r="AK8" s="4"/>
      <c r="AL8" s="4"/>
      <c r="AM8" s="4"/>
      <c r="AN8" s="4"/>
      <c r="AO8" s="4" t="s">
        <v>14</v>
      </c>
      <c r="AP8" s="12">
        <v>175</v>
      </c>
      <c r="AQ8" s="14">
        <v>35</v>
      </c>
      <c r="AR8" s="4"/>
      <c r="AS8" s="14">
        <v>34.200000000000003</v>
      </c>
      <c r="AT8" s="4">
        <v>15</v>
      </c>
    </row>
    <row r="9" spans="1:46" s="1" customFormat="1" x14ac:dyDescent="0.25">
      <c r="A9" s="4">
        <v>2022</v>
      </c>
      <c r="B9" s="2"/>
      <c r="C9" s="4" t="s">
        <v>16</v>
      </c>
      <c r="D9" s="12">
        <v>157</v>
      </c>
      <c r="E9" s="14">
        <v>31.4</v>
      </c>
      <c r="F9" s="2"/>
      <c r="G9" s="4"/>
      <c r="H9" s="4"/>
      <c r="I9" s="4"/>
      <c r="J9" s="2"/>
      <c r="K9" s="4" t="s">
        <v>23</v>
      </c>
      <c r="L9" s="4" t="s">
        <v>389</v>
      </c>
      <c r="M9" s="2"/>
      <c r="N9" s="4" t="s">
        <v>19</v>
      </c>
      <c r="O9" s="12">
        <v>101</v>
      </c>
      <c r="P9" s="12">
        <v>33.67</v>
      </c>
      <c r="Q9" s="4"/>
      <c r="R9" s="4"/>
      <c r="S9" s="4"/>
      <c r="T9" s="4"/>
      <c r="V9" s="4"/>
      <c r="W9" s="4"/>
      <c r="X9" s="4"/>
      <c r="Y9" s="4"/>
      <c r="Z9" s="4" t="s">
        <v>17</v>
      </c>
      <c r="AA9" s="12">
        <v>280</v>
      </c>
      <c r="AB9" s="14">
        <v>35</v>
      </c>
      <c r="AC9" s="4"/>
      <c r="AD9" s="4"/>
      <c r="AE9" s="4"/>
      <c r="AF9" s="4"/>
      <c r="AG9" s="4" t="s">
        <v>20</v>
      </c>
      <c r="AH9" s="12">
        <v>205</v>
      </c>
      <c r="AI9" s="12">
        <v>34.17</v>
      </c>
      <c r="AJ9" s="2"/>
      <c r="AK9" s="4"/>
      <c r="AL9" s="4"/>
      <c r="AM9" s="4"/>
      <c r="AN9" s="4"/>
      <c r="AO9" s="4" t="s">
        <v>20</v>
      </c>
      <c r="AP9" s="4"/>
      <c r="AQ9" s="12">
        <v>33.6</v>
      </c>
      <c r="AR9" s="4"/>
      <c r="AS9" s="12">
        <v>34.69</v>
      </c>
      <c r="AT9" s="4">
        <v>12</v>
      </c>
    </row>
    <row r="10" spans="1:46" s="1" customFormat="1" x14ac:dyDescent="0.25">
      <c r="A10" s="4">
        <v>2021</v>
      </c>
      <c r="B10" s="2"/>
      <c r="C10" s="4"/>
      <c r="D10" s="2"/>
      <c r="E10" s="4"/>
      <c r="F10" s="2"/>
      <c r="G10" s="4"/>
      <c r="H10" s="4"/>
      <c r="I10" s="4"/>
      <c r="J10" s="2"/>
      <c r="K10" s="4" t="s">
        <v>19</v>
      </c>
      <c r="L10" s="4" t="s">
        <v>373</v>
      </c>
      <c r="M10" s="2"/>
      <c r="N10" s="4" t="s">
        <v>368</v>
      </c>
      <c r="O10" s="11">
        <v>108</v>
      </c>
      <c r="P10" s="15">
        <f>O10/3</f>
        <v>36</v>
      </c>
      <c r="Q10" s="4"/>
      <c r="R10" s="4"/>
      <c r="S10" s="4"/>
      <c r="T10" s="4"/>
      <c r="V10" s="4"/>
      <c r="W10" s="4"/>
      <c r="X10" s="4"/>
      <c r="Y10" s="4"/>
      <c r="Z10" s="4" t="s">
        <v>16</v>
      </c>
      <c r="AA10" s="12">
        <v>282</v>
      </c>
      <c r="AB10" s="12">
        <f>AA10/8</f>
        <v>35.25</v>
      </c>
      <c r="AC10" s="4"/>
      <c r="AD10" s="4"/>
      <c r="AE10" s="4"/>
      <c r="AF10" s="4"/>
      <c r="AG10" s="4" t="s">
        <v>20</v>
      </c>
      <c r="AH10" s="12">
        <v>276</v>
      </c>
      <c r="AI10" s="14">
        <v>34.5</v>
      </c>
      <c r="AJ10" s="2"/>
      <c r="AK10" s="4"/>
      <c r="AL10" s="4"/>
      <c r="AM10" s="4"/>
      <c r="AN10" s="4"/>
      <c r="AO10" s="4" t="s">
        <v>363</v>
      </c>
      <c r="AP10" s="12">
        <v>135</v>
      </c>
      <c r="AQ10" s="12">
        <v>33.75</v>
      </c>
      <c r="AR10" s="4"/>
      <c r="AS10" s="12">
        <v>33.82</v>
      </c>
      <c r="AT10" s="4">
        <v>17</v>
      </c>
    </row>
    <row r="11" spans="1:46" s="1" customFormat="1" x14ac:dyDescent="0.25">
      <c r="A11" s="4">
        <v>2020</v>
      </c>
      <c r="B11" s="2"/>
      <c r="C11" s="4" t="s">
        <v>23</v>
      </c>
      <c r="D11" s="12">
        <v>158</v>
      </c>
      <c r="E11" s="14">
        <v>31.6</v>
      </c>
      <c r="F11" s="2"/>
      <c r="G11" s="4"/>
      <c r="H11" s="4"/>
      <c r="I11" s="4"/>
      <c r="J11" s="2"/>
      <c r="K11" s="4" t="s">
        <v>14</v>
      </c>
      <c r="L11" s="4" t="s">
        <v>353</v>
      </c>
      <c r="M11" s="2"/>
      <c r="N11" s="4" t="s">
        <v>19</v>
      </c>
      <c r="O11" s="11">
        <v>112</v>
      </c>
      <c r="P11" s="11">
        <v>37.33</v>
      </c>
      <c r="Q11" s="4"/>
      <c r="R11" s="4"/>
      <c r="S11" s="4"/>
      <c r="T11" s="4"/>
      <c r="V11" s="4"/>
      <c r="W11" s="4"/>
      <c r="X11" s="4"/>
      <c r="Y11" s="4"/>
      <c r="Z11" s="4" t="s">
        <v>16</v>
      </c>
      <c r="AA11" s="12">
        <v>275</v>
      </c>
      <c r="AB11" s="12">
        <v>34.380000000000003</v>
      </c>
      <c r="AC11" s="4"/>
      <c r="AD11" s="4" t="s">
        <v>17</v>
      </c>
      <c r="AE11" s="4"/>
      <c r="AF11" s="4"/>
      <c r="AG11" s="4" t="s">
        <v>19</v>
      </c>
      <c r="AH11" s="12">
        <v>346</v>
      </c>
      <c r="AI11" s="14">
        <v>34.6</v>
      </c>
      <c r="AJ11" s="2"/>
      <c r="AK11" s="4"/>
      <c r="AL11" s="4"/>
      <c r="AM11" s="4"/>
      <c r="AN11" s="4"/>
      <c r="AO11" s="4" t="s">
        <v>36</v>
      </c>
      <c r="AP11" s="11">
        <v>185</v>
      </c>
      <c r="AQ11" s="15">
        <v>37</v>
      </c>
      <c r="AR11" s="4"/>
      <c r="AS11" s="12">
        <v>32.29</v>
      </c>
      <c r="AT11" s="4">
        <v>17</v>
      </c>
    </row>
    <row r="12" spans="1:46" s="1" customFormat="1" x14ac:dyDescent="0.25">
      <c r="A12" s="4">
        <v>2019</v>
      </c>
      <c r="B12" s="2"/>
      <c r="C12" s="4" t="s">
        <v>313</v>
      </c>
      <c r="D12" s="9">
        <v>149</v>
      </c>
      <c r="E12" s="10">
        <v>29.8</v>
      </c>
      <c r="F12" s="2"/>
      <c r="G12" s="4"/>
      <c r="H12" s="4"/>
      <c r="I12" s="4"/>
      <c r="J12" s="2"/>
      <c r="K12" s="4"/>
      <c r="L12" s="4"/>
      <c r="M12" s="2"/>
      <c r="N12" s="4" t="s">
        <v>17</v>
      </c>
      <c r="O12" s="12">
        <v>98</v>
      </c>
      <c r="P12" s="12">
        <v>32.67</v>
      </c>
      <c r="Q12" s="4"/>
      <c r="R12" s="4"/>
      <c r="S12" s="4"/>
      <c r="T12" s="4"/>
      <c r="V12" s="4"/>
      <c r="W12" s="4"/>
      <c r="X12" s="4"/>
      <c r="Y12" s="4"/>
      <c r="Z12" s="4" t="s">
        <v>14</v>
      </c>
      <c r="AA12" s="11">
        <v>302</v>
      </c>
      <c r="AB12" s="11">
        <v>37.75</v>
      </c>
      <c r="AC12" s="4"/>
      <c r="AD12" s="4"/>
      <c r="AE12" s="4"/>
      <c r="AF12" s="4"/>
      <c r="AG12" s="4" t="s">
        <v>14</v>
      </c>
      <c r="AH12" s="11">
        <v>372</v>
      </c>
      <c r="AI12" s="15">
        <v>37.200000000000003</v>
      </c>
      <c r="AJ12" s="2"/>
      <c r="AK12" s="4"/>
      <c r="AL12" s="4"/>
      <c r="AM12" s="4"/>
      <c r="AN12" s="4"/>
      <c r="AO12" s="4" t="s">
        <v>20</v>
      </c>
      <c r="AP12" s="12">
        <v>136</v>
      </c>
      <c r="AQ12" s="14">
        <v>34</v>
      </c>
      <c r="AR12" s="4"/>
      <c r="AS12" s="12">
        <v>34.51</v>
      </c>
      <c r="AT12" s="4">
        <v>15</v>
      </c>
    </row>
    <row r="13" spans="1:46" s="1" customFormat="1" x14ac:dyDescent="0.25">
      <c r="A13" s="4">
        <v>2018</v>
      </c>
      <c r="B13" s="2"/>
      <c r="C13" s="4" t="s">
        <v>16</v>
      </c>
      <c r="D13" s="12">
        <v>151</v>
      </c>
      <c r="E13" s="14">
        <v>30.2</v>
      </c>
      <c r="F13" s="2"/>
      <c r="G13" s="4"/>
      <c r="H13" s="4"/>
      <c r="I13" s="4"/>
      <c r="J13" s="2"/>
      <c r="K13" s="4" t="s">
        <v>20</v>
      </c>
      <c r="L13" s="20" t="s">
        <v>336</v>
      </c>
      <c r="M13" s="2"/>
      <c r="N13" s="4" t="s">
        <v>19</v>
      </c>
      <c r="O13" s="12">
        <v>99</v>
      </c>
      <c r="P13" s="14">
        <v>33</v>
      </c>
      <c r="Q13" s="4"/>
      <c r="R13" s="4"/>
      <c r="S13" s="4"/>
      <c r="T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 t="s">
        <v>18</v>
      </c>
      <c r="AH13" s="12">
        <v>349</v>
      </c>
      <c r="AI13" s="14">
        <v>34.9</v>
      </c>
      <c r="AJ13" s="2"/>
      <c r="AK13" s="4"/>
      <c r="AL13" s="4"/>
      <c r="AM13" s="4"/>
      <c r="AN13" s="4"/>
      <c r="AO13" s="4" t="s">
        <v>20</v>
      </c>
      <c r="AP13" s="12">
        <v>173</v>
      </c>
      <c r="AQ13" s="14">
        <v>34.6</v>
      </c>
      <c r="AR13" s="4"/>
      <c r="AS13" s="14">
        <v>34.700000000000003</v>
      </c>
      <c r="AT13" s="4">
        <v>15</v>
      </c>
    </row>
    <row r="14" spans="1:46" s="1" customFormat="1" x14ac:dyDescent="0.25">
      <c r="A14" s="4">
        <v>2017</v>
      </c>
      <c r="B14" s="2"/>
      <c r="C14" s="4" t="s">
        <v>20</v>
      </c>
      <c r="D14" s="12">
        <v>151</v>
      </c>
      <c r="E14" s="14">
        <v>30.2</v>
      </c>
      <c r="F14" s="2"/>
      <c r="G14" s="4"/>
      <c r="H14" s="4"/>
      <c r="I14" s="4"/>
      <c r="J14" s="2"/>
      <c r="K14" s="4" t="s">
        <v>22</v>
      </c>
      <c r="L14" s="20" t="s">
        <v>324</v>
      </c>
      <c r="M14" s="2"/>
      <c r="N14" s="4" t="s">
        <v>16</v>
      </c>
      <c r="O14" s="11">
        <v>109</v>
      </c>
      <c r="P14" s="15">
        <v>36.299999999999997</v>
      </c>
      <c r="Q14" s="4"/>
      <c r="R14" s="4"/>
      <c r="S14" s="4"/>
      <c r="T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 t="s">
        <v>20</v>
      </c>
      <c r="AH14" s="12">
        <v>268</v>
      </c>
      <c r="AI14" s="14">
        <v>33.5</v>
      </c>
      <c r="AJ14" s="2"/>
      <c r="AK14" s="4"/>
      <c r="AL14" s="4"/>
      <c r="AM14" s="4"/>
      <c r="AN14" s="4"/>
      <c r="AO14" s="4" t="s">
        <v>19</v>
      </c>
      <c r="AP14" s="4"/>
      <c r="AQ14" s="4"/>
      <c r="AR14" s="4"/>
      <c r="AS14" s="12">
        <v>35.36</v>
      </c>
      <c r="AT14" s="4">
        <v>16</v>
      </c>
    </row>
    <row r="15" spans="1:46" s="1" customFormat="1" x14ac:dyDescent="0.25">
      <c r="A15" s="4">
        <v>2016</v>
      </c>
      <c r="B15" s="2"/>
      <c r="C15" s="4" t="s">
        <v>14</v>
      </c>
      <c r="D15" s="12">
        <v>161</v>
      </c>
      <c r="E15" s="14">
        <v>32.200000000000003</v>
      </c>
      <c r="F15" s="2"/>
      <c r="G15" s="4"/>
      <c r="H15" s="4"/>
      <c r="I15" s="4"/>
      <c r="J15" s="2"/>
      <c r="K15" s="4"/>
      <c r="L15" s="4"/>
      <c r="M15" s="2"/>
      <c r="N15" s="4" t="s">
        <v>19</v>
      </c>
      <c r="O15" s="11">
        <v>117</v>
      </c>
      <c r="P15" s="15">
        <v>39</v>
      </c>
      <c r="Q15" s="4"/>
      <c r="R15" s="4"/>
      <c r="S15" s="4"/>
      <c r="T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 t="s">
        <v>36</v>
      </c>
      <c r="AH15" s="4">
        <v>404</v>
      </c>
      <c r="AI15" s="16">
        <v>40.4</v>
      </c>
      <c r="AJ15" s="2"/>
      <c r="AK15" s="4"/>
      <c r="AL15" s="4"/>
      <c r="AM15" s="4"/>
      <c r="AN15" s="4"/>
      <c r="AO15" s="4" t="s">
        <v>14</v>
      </c>
      <c r="AP15" s="11">
        <v>157</v>
      </c>
      <c r="AQ15" s="11">
        <v>39.25</v>
      </c>
      <c r="AR15" s="4"/>
      <c r="AS15" s="11">
        <v>36.31</v>
      </c>
      <c r="AT15" s="4">
        <v>12</v>
      </c>
    </row>
    <row r="16" spans="1:46" s="1" customFormat="1" x14ac:dyDescent="0.25">
      <c r="A16" s="4">
        <v>2015</v>
      </c>
      <c r="B16" s="2"/>
      <c r="C16" s="4" t="s">
        <v>16</v>
      </c>
      <c r="D16" s="12">
        <v>153</v>
      </c>
      <c r="E16" s="14">
        <v>30.6</v>
      </c>
      <c r="F16" s="2"/>
      <c r="G16" s="4"/>
      <c r="H16" s="4"/>
      <c r="I16" s="4"/>
      <c r="J16" s="2"/>
      <c r="K16" s="4" t="s">
        <v>14</v>
      </c>
      <c r="L16" s="20" t="s">
        <v>305</v>
      </c>
      <c r="M16" s="2"/>
      <c r="N16" s="4" t="s">
        <v>16</v>
      </c>
      <c r="O16" s="11">
        <v>109</v>
      </c>
      <c r="P16" s="11">
        <v>36.33</v>
      </c>
      <c r="Q16" s="4"/>
      <c r="R16" s="4"/>
      <c r="S16" s="4"/>
      <c r="T16" s="4"/>
      <c r="V16" s="4"/>
      <c r="W16" s="4"/>
      <c r="X16" s="4"/>
      <c r="Y16" s="4"/>
      <c r="Z16" s="4" t="s">
        <v>22</v>
      </c>
      <c r="AA16" s="11">
        <v>302</v>
      </c>
      <c r="AB16" s="11">
        <v>37.75</v>
      </c>
      <c r="AC16" s="4"/>
      <c r="AD16" s="4"/>
      <c r="AE16" s="4"/>
      <c r="AF16" s="4"/>
      <c r="AG16" s="4" t="s">
        <v>16</v>
      </c>
      <c r="AH16" s="12">
        <v>335</v>
      </c>
      <c r="AI16" s="14">
        <v>33.5</v>
      </c>
      <c r="AJ16" s="2"/>
      <c r="AK16" s="4"/>
      <c r="AL16" s="4"/>
      <c r="AM16" s="4"/>
      <c r="AN16" s="4"/>
      <c r="AO16" s="4" t="s">
        <v>20</v>
      </c>
      <c r="AP16" s="12">
        <v>137</v>
      </c>
      <c r="AQ16" s="12">
        <v>34.25</v>
      </c>
      <c r="AR16" s="4"/>
      <c r="AS16" s="12">
        <v>33.4</v>
      </c>
      <c r="AT16" s="4">
        <v>16</v>
      </c>
    </row>
    <row r="17" spans="1:46" x14ac:dyDescent="0.25">
      <c r="A17" s="4">
        <v>2014</v>
      </c>
      <c r="B17" s="3"/>
      <c r="C17" s="3"/>
      <c r="D17" s="3"/>
      <c r="E17" s="3"/>
      <c r="F17" s="3"/>
      <c r="G17" s="3"/>
      <c r="H17" s="3"/>
      <c r="I17" s="3"/>
      <c r="J17" s="3"/>
      <c r="K17" s="4" t="s">
        <v>22</v>
      </c>
      <c r="L17" s="20" t="s">
        <v>40</v>
      </c>
      <c r="M17" s="4"/>
      <c r="N17" s="4" t="s">
        <v>17</v>
      </c>
      <c r="O17" s="12">
        <v>97</v>
      </c>
      <c r="P17" s="14">
        <f>O17/3</f>
        <v>32.333333333333336</v>
      </c>
      <c r="Q17" s="3"/>
      <c r="R17" s="3"/>
      <c r="S17" s="3"/>
      <c r="T17" s="3"/>
      <c r="U17" s="3"/>
      <c r="V17" s="4" t="s">
        <v>20</v>
      </c>
      <c r="W17" s="11">
        <v>80</v>
      </c>
      <c r="X17" s="15">
        <f>W17/3</f>
        <v>26.666666666666668</v>
      </c>
      <c r="Y17" s="3"/>
      <c r="Z17" s="3"/>
      <c r="AA17" s="3"/>
      <c r="AB17" s="3"/>
      <c r="AC17" s="3"/>
      <c r="AD17" s="3"/>
      <c r="AE17" s="3"/>
      <c r="AF17" s="3"/>
      <c r="AG17" s="4" t="s">
        <v>16</v>
      </c>
      <c r="AH17" s="12">
        <v>268</v>
      </c>
      <c r="AI17" s="14">
        <f>AH17/8</f>
        <v>33.5</v>
      </c>
      <c r="AJ17" s="3"/>
      <c r="AK17" s="4" t="s">
        <v>14</v>
      </c>
      <c r="AL17" s="4">
        <v>91</v>
      </c>
      <c r="AM17" s="4">
        <v>45.5</v>
      </c>
      <c r="AN17" s="3"/>
      <c r="AO17" s="4" t="s">
        <v>17</v>
      </c>
      <c r="AP17" s="12">
        <v>163</v>
      </c>
      <c r="AQ17" s="14">
        <f>AP17/5</f>
        <v>32.6</v>
      </c>
      <c r="AR17" s="3"/>
      <c r="AS17" s="12">
        <v>34.58</v>
      </c>
      <c r="AT17" s="4">
        <v>12</v>
      </c>
    </row>
    <row r="18" spans="1:46" x14ac:dyDescent="0.25">
      <c r="A18" s="4">
        <v>2013</v>
      </c>
      <c r="B18" s="3"/>
      <c r="C18" s="4" t="s">
        <v>19</v>
      </c>
      <c r="D18" s="9">
        <v>146</v>
      </c>
      <c r="E18" s="10">
        <f>D18/5</f>
        <v>29.2</v>
      </c>
      <c r="F18" s="10"/>
      <c r="G18" s="10"/>
      <c r="H18" s="10"/>
      <c r="I18" s="10"/>
      <c r="J18" s="3"/>
      <c r="K18" s="4" t="s">
        <v>16</v>
      </c>
      <c r="L18" s="20" t="s">
        <v>39</v>
      </c>
      <c r="M18" s="3"/>
      <c r="N18" s="17" t="s">
        <v>19</v>
      </c>
      <c r="O18" s="11">
        <v>111</v>
      </c>
      <c r="P18" s="15">
        <f>O18/3</f>
        <v>37</v>
      </c>
      <c r="Q18" s="3"/>
      <c r="R18" s="3"/>
      <c r="S18" s="3"/>
      <c r="T18" s="3"/>
      <c r="U18" s="3"/>
      <c r="V18" s="3"/>
      <c r="W18" s="3"/>
      <c r="X18" s="3"/>
      <c r="Y18" s="3"/>
      <c r="Z18" s="4" t="s">
        <v>23</v>
      </c>
      <c r="AA18" s="11">
        <v>308</v>
      </c>
      <c r="AB18" s="15">
        <f>AA18/8</f>
        <v>38.5</v>
      </c>
      <c r="AC18" s="3"/>
      <c r="AD18" s="3"/>
      <c r="AE18" s="3"/>
      <c r="AF18" s="3"/>
      <c r="AG18" s="4" t="s">
        <v>22</v>
      </c>
      <c r="AH18" s="12">
        <v>273</v>
      </c>
      <c r="AI18" s="14">
        <f>AH18/8</f>
        <v>34.125</v>
      </c>
      <c r="AJ18" s="3"/>
      <c r="AK18" s="4" t="s">
        <v>14</v>
      </c>
      <c r="AL18" s="4">
        <v>92</v>
      </c>
      <c r="AM18" s="16">
        <v>46</v>
      </c>
      <c r="AN18" s="3"/>
      <c r="AO18" s="4" t="s">
        <v>24</v>
      </c>
      <c r="AP18" s="11">
        <v>181</v>
      </c>
      <c r="AQ18" s="15">
        <f>AP18/5</f>
        <v>36.200000000000003</v>
      </c>
      <c r="AR18" s="3"/>
      <c r="AS18" s="12">
        <v>34.21</v>
      </c>
      <c r="AT18" s="4">
        <v>14</v>
      </c>
    </row>
    <row r="19" spans="1:46" x14ac:dyDescent="0.25">
      <c r="A19" s="4">
        <v>2012</v>
      </c>
      <c r="B19" s="3"/>
      <c r="C19" s="4" t="s">
        <v>22</v>
      </c>
      <c r="D19" s="12">
        <v>158</v>
      </c>
      <c r="E19" s="14">
        <f>D19/5</f>
        <v>31.6</v>
      </c>
      <c r="F19" s="14"/>
      <c r="G19" s="14"/>
      <c r="H19" s="14"/>
      <c r="I19" s="14"/>
      <c r="J19" s="3"/>
      <c r="K19" s="4" t="s">
        <v>18</v>
      </c>
      <c r="L19" s="20" t="s">
        <v>38</v>
      </c>
      <c r="M19" s="3"/>
      <c r="N19" s="3"/>
      <c r="O19" s="3"/>
      <c r="P19" s="3"/>
      <c r="Q19" s="3"/>
      <c r="R19" s="3"/>
      <c r="S19" s="3"/>
      <c r="T19" s="3"/>
      <c r="U19" s="3"/>
      <c r="V19" s="4" t="s">
        <v>23</v>
      </c>
      <c r="W19" s="11">
        <v>86</v>
      </c>
      <c r="X19" s="15">
        <f>W19/3</f>
        <v>28.666666666666668</v>
      </c>
      <c r="Y19" s="3"/>
      <c r="Z19" s="4" t="s">
        <v>16</v>
      </c>
      <c r="AA19" s="11">
        <v>262</v>
      </c>
      <c r="AB19" s="15">
        <f>AA19/7</f>
        <v>37.428571428571431</v>
      </c>
      <c r="AC19" s="3"/>
      <c r="AD19" s="4" t="s">
        <v>19</v>
      </c>
      <c r="AE19" s="14">
        <v>34.67</v>
      </c>
      <c r="AF19" s="3"/>
      <c r="AG19" s="4" t="s">
        <v>293</v>
      </c>
      <c r="AH19" s="12">
        <v>214</v>
      </c>
      <c r="AI19" s="14">
        <f>AH19/6</f>
        <v>35.666666666666664</v>
      </c>
      <c r="AJ19" s="3"/>
      <c r="AK19" s="4" t="s">
        <v>20</v>
      </c>
      <c r="AL19" s="4">
        <v>89</v>
      </c>
      <c r="AM19" s="16">
        <v>44.5</v>
      </c>
      <c r="AN19" s="3"/>
      <c r="AO19" s="4" t="s">
        <v>36</v>
      </c>
      <c r="AP19" s="11">
        <v>146</v>
      </c>
      <c r="AQ19" s="15">
        <f>AP19/4</f>
        <v>36.5</v>
      </c>
      <c r="AR19" s="3"/>
      <c r="AS19" s="11">
        <v>37.22</v>
      </c>
      <c r="AT19" s="4">
        <v>14</v>
      </c>
    </row>
    <row r="20" spans="1:46" x14ac:dyDescent="0.25">
      <c r="A20" s="4">
        <v>2011</v>
      </c>
      <c r="B20" s="3"/>
      <c r="C20" s="4" t="s">
        <v>36</v>
      </c>
      <c r="D20" s="12">
        <v>175</v>
      </c>
      <c r="E20" s="14">
        <f>D20/5</f>
        <v>35</v>
      </c>
      <c r="F20" s="14"/>
      <c r="G20" s="14"/>
      <c r="H20" s="14"/>
      <c r="I20" s="14"/>
      <c r="J20" s="3"/>
      <c r="K20" s="4" t="s">
        <v>18</v>
      </c>
      <c r="L20" s="20" t="s">
        <v>37</v>
      </c>
      <c r="M20" s="3"/>
      <c r="N20" s="4" t="s">
        <v>18</v>
      </c>
      <c r="O20" s="12">
        <v>107</v>
      </c>
      <c r="P20" s="14">
        <f t="shared" ref="P20:P27" si="0">O20/3</f>
        <v>35.666666666666664</v>
      </c>
      <c r="Q20" s="3"/>
      <c r="R20" s="3"/>
      <c r="S20" s="3"/>
      <c r="T20" s="3"/>
      <c r="U20" s="3"/>
      <c r="V20" s="4" t="s">
        <v>20</v>
      </c>
      <c r="W20" s="11">
        <v>144</v>
      </c>
      <c r="X20" s="15">
        <f>W20/5</f>
        <v>28.8</v>
      </c>
      <c r="Y20" s="3"/>
      <c r="Z20" s="4" t="s">
        <v>18</v>
      </c>
      <c r="AA20" s="12">
        <v>281</v>
      </c>
      <c r="AB20" s="14">
        <f>AA20/8</f>
        <v>35.125</v>
      </c>
      <c r="AC20" s="3"/>
      <c r="AD20" s="4" t="s">
        <v>18</v>
      </c>
      <c r="AE20" s="3"/>
      <c r="AF20" s="3"/>
      <c r="AJ20" s="3"/>
      <c r="AN20" s="3"/>
      <c r="AO20" s="4" t="s">
        <v>34</v>
      </c>
      <c r="AP20" s="12">
        <v>176</v>
      </c>
      <c r="AQ20" s="12">
        <f>AP20/5</f>
        <v>35.200000000000003</v>
      </c>
      <c r="AR20" s="3"/>
      <c r="AS20" s="12">
        <v>34.76</v>
      </c>
      <c r="AT20" s="4">
        <v>14</v>
      </c>
    </row>
    <row r="21" spans="1:46" x14ac:dyDescent="0.25">
      <c r="A21" s="4">
        <v>2010</v>
      </c>
      <c r="B21" s="3"/>
      <c r="J21" s="3"/>
      <c r="K21" s="4" t="s">
        <v>22</v>
      </c>
      <c r="L21" s="20" t="s">
        <v>35</v>
      </c>
      <c r="M21" s="3"/>
      <c r="N21" s="4" t="s">
        <v>18</v>
      </c>
      <c r="O21" s="12">
        <v>105</v>
      </c>
      <c r="P21" s="14">
        <f t="shared" si="0"/>
        <v>35</v>
      </c>
      <c r="Q21" s="3"/>
      <c r="R21" s="3"/>
      <c r="S21" s="3"/>
      <c r="T21" s="3"/>
      <c r="U21" s="3"/>
      <c r="V21" s="3"/>
      <c r="W21" s="3"/>
      <c r="X21" s="29"/>
      <c r="Y21" s="3"/>
      <c r="Z21" s="4" t="s">
        <v>17</v>
      </c>
      <c r="AA21" s="12">
        <v>282</v>
      </c>
      <c r="AB21" s="14">
        <f>AA21/8</f>
        <v>35.25</v>
      </c>
      <c r="AC21" s="3"/>
      <c r="AD21" s="3"/>
      <c r="AE21" s="3"/>
      <c r="AF21" s="3"/>
      <c r="AG21" s="4" t="s">
        <v>14</v>
      </c>
      <c r="AH21" s="11">
        <v>230</v>
      </c>
      <c r="AI21" s="15">
        <f t="shared" ref="AI21:AI25" si="1">AH21/6</f>
        <v>38.333333333333336</v>
      </c>
      <c r="AJ21" s="3"/>
      <c r="AK21" s="4" t="s">
        <v>19</v>
      </c>
      <c r="AL21" s="11">
        <v>76</v>
      </c>
      <c r="AM21" s="15">
        <v>38</v>
      </c>
      <c r="AN21" s="3"/>
      <c r="AO21" s="2" t="s">
        <v>32</v>
      </c>
      <c r="AP21" s="3"/>
      <c r="AQ21" s="3"/>
      <c r="AR21" s="3"/>
      <c r="AS21" s="11">
        <v>36.19</v>
      </c>
      <c r="AT21" s="4">
        <v>16</v>
      </c>
    </row>
    <row r="22" spans="1:46" x14ac:dyDescent="0.25">
      <c r="A22" s="4">
        <v>2009</v>
      </c>
      <c r="B22" s="3"/>
      <c r="C22" s="4" t="s">
        <v>30</v>
      </c>
      <c r="D22" s="12">
        <v>181</v>
      </c>
      <c r="E22" s="14">
        <f>D22/6</f>
        <v>30.166666666666668</v>
      </c>
      <c r="F22" s="14"/>
      <c r="G22" s="14"/>
      <c r="H22" s="14"/>
      <c r="I22" s="14"/>
      <c r="J22" s="3"/>
      <c r="K22" s="4" t="s">
        <v>16</v>
      </c>
      <c r="L22" s="20" t="s">
        <v>33</v>
      </c>
      <c r="M22" s="3"/>
      <c r="N22" s="4" t="s">
        <v>34</v>
      </c>
      <c r="O22" s="4">
        <v>122</v>
      </c>
      <c r="P22" s="13">
        <f t="shared" si="0"/>
        <v>40.666666666666664</v>
      </c>
      <c r="Q22" s="3"/>
      <c r="R22" s="3"/>
      <c r="S22" s="3"/>
      <c r="T22" s="3"/>
      <c r="U22" s="3"/>
      <c r="V22" s="4" t="s">
        <v>17</v>
      </c>
      <c r="W22" s="12">
        <v>121</v>
      </c>
      <c r="X22" s="14">
        <f>W22/5</f>
        <v>24.2</v>
      </c>
      <c r="Y22" s="3"/>
      <c r="Z22" s="4" t="s">
        <v>16</v>
      </c>
      <c r="AA22" s="12">
        <v>287</v>
      </c>
      <c r="AB22" s="14">
        <f>AA22/8</f>
        <v>35.875</v>
      </c>
      <c r="AC22" s="3"/>
      <c r="AD22" s="3"/>
      <c r="AE22" s="3"/>
      <c r="AF22" s="3"/>
      <c r="AG22" s="4" t="s">
        <v>19</v>
      </c>
      <c r="AH22" s="12">
        <v>196</v>
      </c>
      <c r="AI22" s="14">
        <f t="shared" si="1"/>
        <v>32.666666666666664</v>
      </c>
      <c r="AJ22" s="3"/>
      <c r="AK22" s="4" t="s">
        <v>24</v>
      </c>
      <c r="AL22" s="4">
        <v>92</v>
      </c>
      <c r="AM22" s="16">
        <v>46</v>
      </c>
      <c r="AN22" s="3"/>
      <c r="AO22" s="2" t="s">
        <v>32</v>
      </c>
      <c r="AP22" s="3"/>
      <c r="AQ22" s="3"/>
      <c r="AR22" s="3"/>
      <c r="AS22" s="12">
        <v>33.36</v>
      </c>
      <c r="AT22" s="4">
        <v>15</v>
      </c>
    </row>
    <row r="23" spans="1:46" x14ac:dyDescent="0.25">
      <c r="A23" s="4">
        <v>2008</v>
      </c>
      <c r="B23" s="3"/>
      <c r="C23" s="4" t="s">
        <v>30</v>
      </c>
      <c r="D23" s="12">
        <v>169</v>
      </c>
      <c r="E23" s="14">
        <f>D23/5</f>
        <v>33.799999999999997</v>
      </c>
      <c r="F23" s="14"/>
      <c r="G23" s="14"/>
      <c r="H23" s="14"/>
      <c r="I23" s="14"/>
      <c r="J23" s="3"/>
      <c r="K23" s="4" t="s">
        <v>16</v>
      </c>
      <c r="L23" s="20" t="s">
        <v>31</v>
      </c>
      <c r="M23" s="3"/>
      <c r="N23" s="4" t="s">
        <v>14</v>
      </c>
      <c r="O23" s="4">
        <v>130</v>
      </c>
      <c r="P23" s="13">
        <f t="shared" si="0"/>
        <v>43.333333333333336</v>
      </c>
      <c r="Q23" s="3"/>
      <c r="R23" s="3"/>
      <c r="S23" s="3"/>
      <c r="T23" s="3"/>
      <c r="U23" s="3"/>
      <c r="V23" s="3"/>
      <c r="W23" s="3"/>
      <c r="X23" s="3"/>
      <c r="Y23" s="3"/>
      <c r="Z23" s="4" t="s">
        <v>16</v>
      </c>
      <c r="AA23" s="11">
        <v>294</v>
      </c>
      <c r="AB23" s="15">
        <f>AA23/8</f>
        <v>36.75</v>
      </c>
      <c r="AC23" s="3"/>
      <c r="AD23" s="3"/>
      <c r="AE23" s="3"/>
      <c r="AF23" s="3"/>
      <c r="AG23" s="4" t="s">
        <v>16</v>
      </c>
      <c r="AH23" s="11">
        <v>216</v>
      </c>
      <c r="AI23" s="15">
        <f t="shared" si="1"/>
        <v>36</v>
      </c>
      <c r="AJ23" s="3"/>
      <c r="AK23" s="4" t="s">
        <v>24</v>
      </c>
      <c r="AL23" s="4">
        <v>111</v>
      </c>
      <c r="AM23" s="16">
        <v>55.5</v>
      </c>
      <c r="AN23" s="3"/>
      <c r="AO23" s="3"/>
      <c r="AP23" s="3"/>
      <c r="AQ23" s="3"/>
      <c r="AR23" s="3"/>
      <c r="AS23" s="11">
        <v>39.47</v>
      </c>
      <c r="AT23" s="4">
        <v>16</v>
      </c>
    </row>
    <row r="24" spans="1:46" x14ac:dyDescent="0.25">
      <c r="A24" s="4">
        <v>2007</v>
      </c>
      <c r="B24" s="3"/>
      <c r="C24" s="4" t="s">
        <v>16</v>
      </c>
      <c r="D24" s="12">
        <v>154</v>
      </c>
      <c r="E24" s="14">
        <f>D24/5</f>
        <v>30.8</v>
      </c>
      <c r="F24" s="14"/>
      <c r="G24" s="14"/>
      <c r="H24" s="14"/>
      <c r="I24" s="14"/>
      <c r="J24" s="3"/>
      <c r="K24" s="4" t="s">
        <v>20</v>
      </c>
      <c r="L24" s="20" t="s">
        <v>25</v>
      </c>
      <c r="M24" s="3"/>
      <c r="N24" s="4" t="s">
        <v>23</v>
      </c>
      <c r="O24" s="11">
        <v>112</v>
      </c>
      <c r="P24" s="15">
        <f t="shared" si="0"/>
        <v>37.333333333333336</v>
      </c>
      <c r="Q24" s="15"/>
      <c r="R24" s="15"/>
      <c r="S24" s="15"/>
      <c r="T24" s="15"/>
      <c r="U24" s="3"/>
      <c r="V24" s="3"/>
      <c r="W24" s="3"/>
      <c r="X24" s="3"/>
      <c r="Y24" s="3"/>
      <c r="Z24" s="4" t="s">
        <v>14</v>
      </c>
      <c r="AA24" s="11">
        <v>300</v>
      </c>
      <c r="AB24" s="15">
        <f>AA24/8</f>
        <v>37.5</v>
      </c>
      <c r="AC24" s="3"/>
      <c r="AD24" s="3"/>
      <c r="AE24" s="3"/>
      <c r="AF24" s="3"/>
      <c r="AG24" s="4" t="s">
        <v>17</v>
      </c>
      <c r="AH24" s="11">
        <v>214</v>
      </c>
      <c r="AI24" s="14">
        <f t="shared" si="1"/>
        <v>35.666666666666664</v>
      </c>
      <c r="AJ24" s="3"/>
      <c r="AK24" s="3"/>
      <c r="AL24" s="3"/>
      <c r="AM24" s="3"/>
      <c r="AN24" s="3"/>
      <c r="AO24" s="2" t="s">
        <v>32</v>
      </c>
      <c r="AP24" s="3"/>
      <c r="AQ24" s="3"/>
      <c r="AR24" s="3"/>
      <c r="AS24" s="11">
        <v>36.6</v>
      </c>
      <c r="AT24" s="4">
        <v>17</v>
      </c>
    </row>
    <row r="25" spans="1:46" x14ac:dyDescent="0.25">
      <c r="A25" s="4">
        <v>2006</v>
      </c>
      <c r="B25" s="3"/>
      <c r="C25" s="4" t="s">
        <v>17</v>
      </c>
      <c r="D25" s="12">
        <v>153</v>
      </c>
      <c r="E25" s="14">
        <f>D25/5</f>
        <v>30.6</v>
      </c>
      <c r="F25" s="14"/>
      <c r="G25" s="14"/>
      <c r="H25" s="14"/>
      <c r="I25" s="14"/>
      <c r="J25" s="5"/>
      <c r="K25" s="4" t="s">
        <v>22</v>
      </c>
      <c r="L25" s="20" t="s">
        <v>28</v>
      </c>
      <c r="M25" s="2"/>
      <c r="N25" s="4" t="s">
        <v>23</v>
      </c>
      <c r="O25" s="11">
        <v>117</v>
      </c>
      <c r="P25" s="15">
        <f t="shared" si="0"/>
        <v>39</v>
      </c>
      <c r="Q25" s="15"/>
      <c r="R25" s="15"/>
      <c r="S25" s="15"/>
      <c r="T25" s="15"/>
      <c r="U25" s="3"/>
      <c r="V25" s="4" t="s">
        <v>24</v>
      </c>
      <c r="W25" s="4">
        <v>187</v>
      </c>
      <c r="X25" s="4">
        <v>31.17</v>
      </c>
      <c r="Y25" s="3"/>
      <c r="Z25" s="3"/>
      <c r="AA25" s="3"/>
      <c r="AB25" s="3"/>
      <c r="AC25" s="3"/>
      <c r="AD25" s="3"/>
      <c r="AE25" s="3"/>
      <c r="AF25" s="3"/>
      <c r="AG25" s="4" t="s">
        <v>22</v>
      </c>
      <c r="AH25" s="11">
        <v>226</v>
      </c>
      <c r="AI25" s="15">
        <f t="shared" si="1"/>
        <v>37.666666666666664</v>
      </c>
      <c r="AJ25" s="3"/>
      <c r="AK25" s="4" t="s">
        <v>17</v>
      </c>
      <c r="AL25" s="11">
        <v>79</v>
      </c>
      <c r="AM25" s="15">
        <v>39.5</v>
      </c>
      <c r="AN25" s="3"/>
      <c r="AO25" s="4" t="s">
        <v>18</v>
      </c>
      <c r="AP25" s="3"/>
      <c r="AQ25" s="3"/>
      <c r="AR25" s="3"/>
      <c r="AS25" s="12">
        <v>35.58</v>
      </c>
      <c r="AT25" s="4">
        <v>19</v>
      </c>
    </row>
    <row r="26" spans="1:46" x14ac:dyDescent="0.25">
      <c r="A26" s="4">
        <v>2005</v>
      </c>
      <c r="B26" s="3"/>
      <c r="C26" s="4" t="s">
        <v>19</v>
      </c>
      <c r="D26" s="12">
        <v>156</v>
      </c>
      <c r="E26" s="14">
        <f>D26/5</f>
        <v>31.2</v>
      </c>
      <c r="F26" s="14"/>
      <c r="G26" s="14"/>
      <c r="H26" s="14"/>
      <c r="I26" s="14"/>
      <c r="J26" s="4"/>
      <c r="K26" s="4" t="s">
        <v>16</v>
      </c>
      <c r="L26" s="20" t="s">
        <v>26</v>
      </c>
      <c r="M26" s="2"/>
      <c r="N26" s="4" t="s">
        <v>18</v>
      </c>
      <c r="O26" s="9">
        <v>88</v>
      </c>
      <c r="P26" s="10">
        <f t="shared" si="0"/>
        <v>29.333333333333332</v>
      </c>
      <c r="Q26" s="10"/>
      <c r="R26" s="10"/>
      <c r="S26" s="10"/>
      <c r="T26" s="10"/>
      <c r="U26" s="4"/>
      <c r="V26" s="4"/>
      <c r="W26" s="4"/>
      <c r="X26" s="4"/>
      <c r="Y26" s="4"/>
      <c r="Z26" s="4" t="s">
        <v>16</v>
      </c>
      <c r="AA26" s="11">
        <v>314</v>
      </c>
      <c r="AB26" s="11">
        <f>AA26/8</f>
        <v>39.25</v>
      </c>
      <c r="AC26" s="4"/>
      <c r="AD26" s="4"/>
      <c r="AE26" s="4"/>
      <c r="AF26" s="4"/>
      <c r="AG26" s="4" t="s">
        <v>20</v>
      </c>
      <c r="AH26" s="12">
        <v>274</v>
      </c>
      <c r="AI26" s="12">
        <f>AH26/8</f>
        <v>34.25</v>
      </c>
      <c r="AJ26" s="4"/>
      <c r="AK26" s="4" t="s">
        <v>21</v>
      </c>
      <c r="AL26" s="4">
        <v>97</v>
      </c>
      <c r="AM26" s="13">
        <f>AL26/2</f>
        <v>48.5</v>
      </c>
      <c r="AN26" s="4"/>
      <c r="AO26" s="4" t="s">
        <v>17</v>
      </c>
      <c r="AP26" s="2"/>
      <c r="AQ26" s="2"/>
      <c r="AR26" s="2"/>
      <c r="AS26" s="12">
        <v>33.33</v>
      </c>
      <c r="AT26" s="4">
        <v>17</v>
      </c>
    </row>
    <row r="27" spans="1:46" x14ac:dyDescent="0.25">
      <c r="A27" s="4">
        <v>2004</v>
      </c>
      <c r="B27" s="3"/>
      <c r="C27" s="4"/>
      <c r="D27" s="4"/>
      <c r="E27" s="4"/>
      <c r="F27" s="4"/>
      <c r="G27" s="4"/>
      <c r="H27" s="4"/>
      <c r="I27" s="4"/>
      <c r="J27" s="4"/>
      <c r="K27" s="4" t="s">
        <v>14</v>
      </c>
      <c r="L27" s="20" t="s">
        <v>27</v>
      </c>
      <c r="M27" s="2"/>
      <c r="N27" s="4" t="s">
        <v>16</v>
      </c>
      <c r="O27" s="12">
        <v>100</v>
      </c>
      <c r="P27" s="14">
        <f t="shared" si="0"/>
        <v>33.333333333333336</v>
      </c>
      <c r="Q27" s="14"/>
      <c r="R27" s="14"/>
      <c r="S27" s="14"/>
      <c r="T27" s="14"/>
      <c r="U27" s="4"/>
      <c r="V27" s="4"/>
      <c r="W27" s="4"/>
      <c r="X27" s="4"/>
      <c r="Y27" s="4"/>
      <c r="Z27" s="4" t="s">
        <v>17</v>
      </c>
      <c r="AA27" s="12">
        <v>277</v>
      </c>
      <c r="AB27" s="14">
        <f>AA27/8</f>
        <v>34.625</v>
      </c>
      <c r="AC27" s="4"/>
      <c r="AD27" s="4" t="s">
        <v>17</v>
      </c>
      <c r="AE27" s="11">
        <v>36.33</v>
      </c>
      <c r="AF27" s="4"/>
      <c r="AG27" s="4" t="s">
        <v>16</v>
      </c>
      <c r="AH27" s="12">
        <v>200</v>
      </c>
      <c r="AI27" s="12">
        <v>33.33</v>
      </c>
      <c r="AJ27" s="4"/>
      <c r="AK27" s="4" t="s">
        <v>16</v>
      </c>
      <c r="AL27" s="11">
        <v>77</v>
      </c>
      <c r="AM27" s="15">
        <f>AL27/2</f>
        <v>38.5</v>
      </c>
      <c r="AN27" s="4"/>
      <c r="AO27" s="4" t="s">
        <v>18</v>
      </c>
      <c r="AP27" s="2"/>
      <c r="AQ27" s="2"/>
      <c r="AR27" s="2"/>
      <c r="AS27" s="12">
        <v>33.53</v>
      </c>
      <c r="AT27" s="4">
        <v>20</v>
      </c>
    </row>
    <row r="28" spans="1:46" x14ac:dyDescent="0.25">
      <c r="A28" s="4">
        <v>2003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Q28" s="2"/>
      <c r="R28" s="2"/>
      <c r="S28" s="2"/>
      <c r="T28" s="2"/>
      <c r="U28" s="2"/>
      <c r="V28" s="2"/>
      <c r="W28" s="2"/>
      <c r="X28" s="2"/>
      <c r="Y28" s="2"/>
      <c r="Z28" s="4" t="s">
        <v>20</v>
      </c>
      <c r="AA28" s="12">
        <v>275</v>
      </c>
      <c r="AB28" s="12">
        <v>34.380000000000003</v>
      </c>
      <c r="AC28" s="2"/>
      <c r="AD28" s="2" t="s">
        <v>43</v>
      </c>
      <c r="AE28" s="15">
        <v>37</v>
      </c>
      <c r="AF28" s="2"/>
      <c r="AG28" s="4" t="s">
        <v>65</v>
      </c>
      <c r="AH28" s="4"/>
      <c r="AI28" s="14"/>
      <c r="AJ28" s="2"/>
      <c r="AK28" s="2"/>
      <c r="AL28" s="2"/>
      <c r="AM28" s="2"/>
      <c r="AN28" s="2"/>
      <c r="AO28" s="20" t="s">
        <v>51</v>
      </c>
      <c r="AP28" s="2"/>
      <c r="AQ28" s="2"/>
      <c r="AR28" s="2"/>
      <c r="AS28" s="12">
        <v>34.380000000000003</v>
      </c>
      <c r="AT28" s="4">
        <v>17</v>
      </c>
    </row>
    <row r="29" spans="1:46" x14ac:dyDescent="0.25">
      <c r="A29" s="4">
        <v>2002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s">
        <v>23</v>
      </c>
      <c r="O29" s="11">
        <v>119</v>
      </c>
      <c r="P29" s="11">
        <v>39.67</v>
      </c>
      <c r="Q29" s="2"/>
      <c r="R29" s="2"/>
      <c r="S29" s="2"/>
      <c r="T29" s="2"/>
      <c r="U29" s="2"/>
      <c r="V29" s="2"/>
      <c r="W29" s="2"/>
      <c r="X29" s="2"/>
      <c r="Y29" s="2"/>
      <c r="Z29" s="4" t="s">
        <v>23</v>
      </c>
      <c r="AA29" s="11">
        <v>314</v>
      </c>
      <c r="AB29" s="11">
        <v>39.25</v>
      </c>
      <c r="AC29" s="2"/>
      <c r="AD29" s="2" t="s">
        <v>51</v>
      </c>
      <c r="AE29" s="4">
        <v>40.33</v>
      </c>
      <c r="AF29" s="2"/>
      <c r="AG29" s="4" t="s">
        <v>19</v>
      </c>
      <c r="AH29" s="12">
        <v>275</v>
      </c>
      <c r="AI29" s="12">
        <v>34.380000000000003</v>
      </c>
      <c r="AJ29" s="2"/>
      <c r="AK29" s="4" t="s">
        <v>14</v>
      </c>
      <c r="AL29" s="4">
        <v>83</v>
      </c>
      <c r="AM29" s="16">
        <v>41.5</v>
      </c>
      <c r="AN29" s="2"/>
      <c r="AO29" s="4" t="s">
        <v>18</v>
      </c>
      <c r="AP29" s="2"/>
      <c r="AQ29" s="2"/>
      <c r="AR29" s="2"/>
      <c r="AS29" s="11">
        <v>36.22</v>
      </c>
      <c r="AT29" s="4">
        <v>20</v>
      </c>
    </row>
    <row r="30" spans="1:46" x14ac:dyDescent="0.25">
      <c r="A30" s="4">
        <v>2001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 t="s">
        <v>16</v>
      </c>
      <c r="O30" s="4">
        <v>125</v>
      </c>
      <c r="P30" s="16">
        <v>41.67</v>
      </c>
      <c r="Q30" s="3"/>
      <c r="R30" s="3"/>
      <c r="S30" s="3"/>
      <c r="T30" s="3"/>
      <c r="U30" s="3"/>
      <c r="V30" s="3"/>
      <c r="W30" s="3"/>
      <c r="X30" s="3"/>
      <c r="Y30" s="3"/>
      <c r="Z30" s="4" t="s">
        <v>22</v>
      </c>
      <c r="AA30" s="11">
        <v>304</v>
      </c>
      <c r="AB30" s="15">
        <v>38</v>
      </c>
      <c r="AC30" s="3"/>
      <c r="AD30" s="4" t="s">
        <v>16</v>
      </c>
      <c r="AE30" s="11">
        <v>37.25</v>
      </c>
      <c r="AF30" s="3"/>
      <c r="AG30" s="4" t="s">
        <v>18</v>
      </c>
      <c r="AH30" s="11">
        <v>217</v>
      </c>
      <c r="AI30" s="11">
        <v>36.17</v>
      </c>
      <c r="AJ30" s="3"/>
      <c r="AK30" s="4" t="s">
        <v>22</v>
      </c>
      <c r="AL30" s="4">
        <v>97</v>
      </c>
      <c r="AM30" s="16">
        <v>48.5</v>
      </c>
      <c r="AN30" s="3"/>
      <c r="AO30" s="3"/>
      <c r="AP30" s="3"/>
      <c r="AQ30" s="3"/>
      <c r="AR30" s="3"/>
      <c r="AS30" s="11">
        <v>38.9</v>
      </c>
      <c r="AT30" s="4">
        <v>18</v>
      </c>
    </row>
    <row r="31" spans="1:46" x14ac:dyDescent="0.25">
      <c r="A31" s="4">
        <v>2000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 t="s">
        <v>19</v>
      </c>
      <c r="O31" s="11">
        <v>128</v>
      </c>
      <c r="P31" s="15">
        <v>25.6</v>
      </c>
      <c r="Q31" s="3"/>
      <c r="R31" s="3"/>
      <c r="S31" s="3"/>
      <c r="T31" s="3"/>
      <c r="U31" s="3"/>
      <c r="V31" s="3"/>
      <c r="W31" s="3"/>
      <c r="X31" s="3"/>
      <c r="Y31" s="3"/>
      <c r="Z31" s="4" t="s">
        <v>14</v>
      </c>
      <c r="AA31" s="4">
        <v>326</v>
      </c>
      <c r="AB31" s="16">
        <v>32.6</v>
      </c>
      <c r="AC31" s="3"/>
      <c r="AD31" s="4" t="s">
        <v>17</v>
      </c>
      <c r="AE31" s="14">
        <v>22.8</v>
      </c>
      <c r="AF31" s="3"/>
      <c r="AG31" s="4" t="s">
        <v>20</v>
      </c>
      <c r="AH31" s="4">
        <v>166</v>
      </c>
      <c r="AI31" s="4">
        <v>27.67</v>
      </c>
      <c r="AJ31" s="3"/>
      <c r="AK31" s="4" t="s">
        <v>16</v>
      </c>
      <c r="AL31" s="4">
        <v>61</v>
      </c>
      <c r="AM31" s="16">
        <v>30.5</v>
      </c>
      <c r="AN31" s="3"/>
      <c r="AO31" s="3"/>
      <c r="AP31" s="3"/>
      <c r="AQ31" s="3"/>
      <c r="AR31" s="3"/>
      <c r="AS31" s="5"/>
      <c r="AT31" s="4"/>
    </row>
    <row r="32" spans="1:46" x14ac:dyDescent="0.25">
      <c r="A32" s="4">
        <v>1999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 t="s">
        <v>17</v>
      </c>
      <c r="O32" s="11">
        <v>121</v>
      </c>
      <c r="P32" s="15">
        <v>24.2</v>
      </c>
      <c r="Q32" s="3"/>
      <c r="R32" s="3"/>
      <c r="S32" s="3"/>
      <c r="T32" s="3"/>
      <c r="U32" s="3"/>
      <c r="V32" s="3"/>
      <c r="W32" s="3"/>
      <c r="X32" s="3"/>
      <c r="Y32" s="3"/>
      <c r="Z32" s="4" t="s">
        <v>17</v>
      </c>
      <c r="AA32" s="11">
        <v>254</v>
      </c>
      <c r="AB32" s="15">
        <v>25.4</v>
      </c>
      <c r="AC32" s="3"/>
      <c r="AD32" s="4" t="s">
        <v>18</v>
      </c>
      <c r="AE32" s="14">
        <v>23.4</v>
      </c>
      <c r="AF32" s="3"/>
      <c r="AG32" s="4" t="s">
        <v>19</v>
      </c>
      <c r="AH32" s="4">
        <v>150</v>
      </c>
      <c r="AI32" s="15">
        <v>25.5</v>
      </c>
      <c r="AJ32" s="3"/>
      <c r="AK32" s="4" t="s">
        <v>16</v>
      </c>
      <c r="AL32" s="4">
        <v>109</v>
      </c>
      <c r="AM32" s="16">
        <v>27.25</v>
      </c>
      <c r="AN32" s="3"/>
      <c r="AO32" s="3"/>
      <c r="AP32" s="3"/>
      <c r="AQ32" s="3"/>
      <c r="AR32" s="3"/>
      <c r="AS32" s="5"/>
      <c r="AT32" s="4"/>
    </row>
    <row r="33" spans="1:46" x14ac:dyDescent="0.25">
      <c r="A33" s="4">
        <v>1998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 t="s">
        <v>18</v>
      </c>
      <c r="O33" s="4">
        <v>88</v>
      </c>
      <c r="P33" s="16">
        <v>29.33</v>
      </c>
      <c r="Q33" s="3"/>
      <c r="R33" s="3"/>
      <c r="S33" s="3"/>
      <c r="T33" s="3"/>
      <c r="U33" s="3"/>
      <c r="V33" s="3"/>
      <c r="W33" s="3"/>
      <c r="X33" s="3"/>
      <c r="Y33" s="3"/>
      <c r="Z33" s="4" t="s">
        <v>16</v>
      </c>
      <c r="AA33" s="4">
        <v>331</v>
      </c>
      <c r="AB33" s="16">
        <v>27.58</v>
      </c>
      <c r="AC33" s="3"/>
      <c r="AD33" s="4" t="s">
        <v>19</v>
      </c>
      <c r="AE33" s="15">
        <v>26.2</v>
      </c>
      <c r="AF33" s="3"/>
      <c r="AG33" s="4" t="s">
        <v>18</v>
      </c>
      <c r="AH33" s="11">
        <v>149</v>
      </c>
      <c r="AI33" s="15">
        <v>24.83</v>
      </c>
      <c r="AJ33" s="3"/>
      <c r="AK33" s="4" t="s">
        <v>17</v>
      </c>
      <c r="AL33" s="4">
        <v>57</v>
      </c>
      <c r="AM33" s="16">
        <v>28.5</v>
      </c>
      <c r="AN33" s="3"/>
      <c r="AO33" s="3"/>
      <c r="AP33" s="3"/>
      <c r="AQ33" s="3"/>
      <c r="AR33" s="3"/>
      <c r="AS33" s="5"/>
      <c r="AT33" s="4"/>
    </row>
    <row r="34" spans="1:46" x14ac:dyDescent="0.25">
      <c r="A34" s="4">
        <v>1997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 t="s">
        <v>19</v>
      </c>
      <c r="O34" s="11">
        <v>112</v>
      </c>
      <c r="P34" s="15">
        <v>37.33</v>
      </c>
      <c r="Q34" s="3"/>
      <c r="R34" s="3"/>
      <c r="S34" s="3"/>
      <c r="T34" s="3"/>
      <c r="U34" s="3"/>
      <c r="V34" s="3"/>
      <c r="W34" s="3"/>
      <c r="X34" s="3"/>
      <c r="Y34" s="3"/>
      <c r="Z34" s="4" t="s">
        <v>16</v>
      </c>
      <c r="AA34" s="4">
        <v>240</v>
      </c>
      <c r="AB34" s="16">
        <v>40</v>
      </c>
      <c r="AC34" s="3"/>
      <c r="AD34" s="2" t="s">
        <v>43</v>
      </c>
      <c r="AE34" s="16">
        <v>42</v>
      </c>
      <c r="AF34" s="3"/>
      <c r="AG34" s="4" t="s">
        <v>17</v>
      </c>
      <c r="AH34" s="12">
        <v>214</v>
      </c>
      <c r="AI34" s="14">
        <v>35.67</v>
      </c>
      <c r="AJ34" s="3"/>
      <c r="AK34" s="4" t="s">
        <v>17</v>
      </c>
      <c r="AL34" s="4">
        <v>81</v>
      </c>
      <c r="AM34" s="16">
        <v>40.5</v>
      </c>
      <c r="AN34" s="3"/>
      <c r="AO34" s="3"/>
      <c r="AP34" s="3"/>
      <c r="AQ34" s="3"/>
      <c r="AR34" s="3"/>
      <c r="AS34" s="5"/>
      <c r="AT34" s="3"/>
    </row>
    <row r="35" spans="1:46" x14ac:dyDescent="0.25">
      <c r="A35" s="4">
        <v>1996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 t="s">
        <v>18</v>
      </c>
      <c r="O35" s="11">
        <v>118</v>
      </c>
      <c r="P35" s="15">
        <v>39.33</v>
      </c>
      <c r="Q35" s="3"/>
      <c r="R35" s="3"/>
      <c r="S35" s="3"/>
      <c r="T35" s="3"/>
      <c r="U35" s="3"/>
      <c r="V35" s="3"/>
      <c r="W35" s="3"/>
      <c r="X35" s="3"/>
      <c r="Y35" s="3"/>
      <c r="Z35" s="4"/>
      <c r="AA35" s="4"/>
      <c r="AB35" s="16"/>
      <c r="AC35" s="3"/>
      <c r="AD35" s="4" t="s">
        <v>19</v>
      </c>
      <c r="AE35" s="15">
        <v>39.33</v>
      </c>
      <c r="AF35" s="3"/>
      <c r="AG35" s="4"/>
      <c r="AH35" s="4"/>
      <c r="AI35" s="4"/>
      <c r="AJ35" s="3"/>
      <c r="AK35" s="4"/>
      <c r="AL35" s="4"/>
      <c r="AM35" s="4"/>
      <c r="AN35" s="3"/>
      <c r="AO35" s="3"/>
      <c r="AP35" s="3"/>
      <c r="AQ35" s="3"/>
      <c r="AR35" s="3"/>
      <c r="AS35" s="5"/>
      <c r="AT35" s="3"/>
    </row>
    <row r="36" spans="1:46" x14ac:dyDescent="0.25">
      <c r="A36" s="4">
        <v>1995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  <c r="O36" s="4"/>
      <c r="P36" s="4"/>
      <c r="Q36" s="3"/>
      <c r="R36" s="3"/>
      <c r="S36" s="3"/>
      <c r="T36" s="3"/>
      <c r="U36" s="3"/>
      <c r="V36" s="3"/>
      <c r="W36" s="3"/>
      <c r="X36" s="3"/>
      <c r="Y36" s="3"/>
      <c r="Z36" s="4" t="s">
        <v>17</v>
      </c>
      <c r="AA36" s="11">
        <v>297</v>
      </c>
      <c r="AB36" s="11">
        <v>37.130000000000003</v>
      </c>
      <c r="AC36" s="3"/>
      <c r="AD36" s="3"/>
      <c r="AE36" s="3"/>
      <c r="AF36" s="3"/>
      <c r="AG36" s="4"/>
      <c r="AH36" s="4"/>
      <c r="AI36" s="4"/>
      <c r="AJ36" s="3"/>
      <c r="AK36" s="5"/>
      <c r="AL36" s="5"/>
      <c r="AM36" s="5"/>
      <c r="AN36" s="3"/>
      <c r="AO36" s="3"/>
      <c r="AP36" s="3"/>
      <c r="AQ36" s="3"/>
      <c r="AR36" s="3"/>
      <c r="AS36" s="5"/>
      <c r="AT36" s="3"/>
    </row>
    <row r="37" spans="1:46" x14ac:dyDescent="0.25">
      <c r="A37" s="4">
        <v>1994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 t="s">
        <v>18</v>
      </c>
      <c r="O37" s="4">
        <v>93</v>
      </c>
      <c r="P37" s="16">
        <v>46.5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5"/>
      <c r="AT37" s="3"/>
    </row>
    <row r="38" spans="1:46" x14ac:dyDescent="0.25">
      <c r="A38" s="4">
        <v>1993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 t="s">
        <v>22</v>
      </c>
      <c r="O38" s="4">
        <v>137</v>
      </c>
      <c r="P38" s="4">
        <v>45.67</v>
      </c>
      <c r="Q38" s="3"/>
      <c r="R38" s="3"/>
      <c r="S38" s="3"/>
      <c r="T38" s="3"/>
      <c r="U38" s="3"/>
      <c r="V38" s="3"/>
      <c r="W38" s="3"/>
      <c r="X38" s="3"/>
      <c r="Y38" s="3"/>
      <c r="Z38" s="4" t="s">
        <v>23</v>
      </c>
      <c r="AA38" s="11">
        <v>316</v>
      </c>
      <c r="AB38" s="15">
        <v>39.5</v>
      </c>
      <c r="AC38" s="3"/>
      <c r="AD38" s="2" t="s">
        <v>43</v>
      </c>
      <c r="AE38" s="4">
        <v>45.33</v>
      </c>
      <c r="AF38" s="3"/>
      <c r="AG38" s="4" t="s">
        <v>20</v>
      </c>
      <c r="AH38" s="11">
        <v>239</v>
      </c>
      <c r="AI38" s="11">
        <v>39.83</v>
      </c>
      <c r="AJ38" s="3"/>
      <c r="AK38" s="4" t="s">
        <v>19</v>
      </c>
      <c r="AL38" s="4">
        <v>139</v>
      </c>
      <c r="AM38" s="4">
        <v>46.33</v>
      </c>
      <c r="AN38" s="3"/>
      <c r="AO38" s="3"/>
      <c r="AP38" s="3"/>
      <c r="AQ38" s="3"/>
      <c r="AR38" s="3"/>
      <c r="AS38" s="3"/>
      <c r="AT38" s="3"/>
    </row>
    <row r="39" spans="1:46" x14ac:dyDescent="0.25">
      <c r="A39" s="4">
        <v>1992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  <c r="O39" s="4"/>
      <c r="P39" s="4"/>
      <c r="Q39" s="3"/>
      <c r="R39" s="3"/>
      <c r="S39" s="3"/>
      <c r="T39" s="3"/>
      <c r="U39" s="3"/>
      <c r="V39" s="3"/>
      <c r="W39" s="3"/>
      <c r="X39" s="3"/>
      <c r="Y39" s="3"/>
      <c r="Z39" s="4" t="s">
        <v>23</v>
      </c>
      <c r="AA39" s="4">
        <v>330</v>
      </c>
      <c r="AB39" s="4">
        <v>41.25</v>
      </c>
      <c r="AC39" s="3"/>
      <c r="AD39" s="2" t="s">
        <v>43</v>
      </c>
      <c r="AE39" s="4">
        <v>45.75</v>
      </c>
      <c r="AF39" s="3"/>
      <c r="AG39" s="4" t="s">
        <v>22</v>
      </c>
      <c r="AH39" s="4">
        <v>263</v>
      </c>
      <c r="AI39" s="4">
        <v>43.83</v>
      </c>
      <c r="AJ39" s="3"/>
      <c r="AK39" s="4" t="s">
        <v>19</v>
      </c>
      <c r="AL39" s="4">
        <v>128</v>
      </c>
      <c r="AM39" s="4">
        <v>42.67</v>
      </c>
      <c r="AN39" s="3"/>
      <c r="AO39" s="3"/>
      <c r="AP39" s="3"/>
      <c r="AQ39" s="3"/>
      <c r="AR39" s="3"/>
      <c r="AS39" s="3"/>
      <c r="AT39" s="3"/>
    </row>
    <row r="40" spans="1:46" x14ac:dyDescent="0.25">
      <c r="A40" s="4">
        <v>1991</v>
      </c>
      <c r="B40" s="3"/>
      <c r="C40" s="3"/>
      <c r="D40" s="3"/>
      <c r="E40" s="3"/>
      <c r="F40" s="3"/>
      <c r="G40" s="4" t="s">
        <v>19</v>
      </c>
      <c r="H40" s="4">
        <v>99</v>
      </c>
      <c r="I40" s="16">
        <v>49.5</v>
      </c>
      <c r="J40" s="3"/>
      <c r="K40" s="3"/>
      <c r="L40" s="3"/>
      <c r="M40" s="3"/>
      <c r="N40" s="4"/>
      <c r="O40" s="4"/>
      <c r="P40" s="4"/>
      <c r="Q40" s="3"/>
      <c r="R40" s="3"/>
      <c r="S40" s="3"/>
      <c r="T40" s="3"/>
      <c r="U40" s="3"/>
      <c r="Z40" s="4" t="s">
        <v>16</v>
      </c>
      <c r="AA40" s="4">
        <v>352</v>
      </c>
      <c r="AB40" s="16">
        <v>44</v>
      </c>
      <c r="AK40" s="4" t="s">
        <v>18</v>
      </c>
      <c r="AL40" s="4">
        <v>120</v>
      </c>
      <c r="AM40" s="16">
        <v>40</v>
      </c>
    </row>
    <row r="41" spans="1:46" x14ac:dyDescent="0.25">
      <c r="A41" s="4">
        <v>1990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  <c r="O41" s="4"/>
      <c r="P41" s="4"/>
      <c r="Q41" s="3"/>
      <c r="R41" s="3"/>
      <c r="S41" s="3"/>
      <c r="T41" s="3"/>
      <c r="U41" s="3"/>
      <c r="Z41" s="4"/>
      <c r="AA41" s="4"/>
      <c r="AB41" s="4"/>
    </row>
    <row r="42" spans="1:46" x14ac:dyDescent="0.25">
      <c r="A42" s="4">
        <v>1989</v>
      </c>
      <c r="N42" s="32"/>
      <c r="O42" s="32"/>
      <c r="P42" s="32"/>
      <c r="Z42" s="4"/>
      <c r="AA42" s="4"/>
      <c r="AB42" s="4"/>
    </row>
    <row r="43" spans="1:46" x14ac:dyDescent="0.25">
      <c r="A43" s="4">
        <v>1988</v>
      </c>
      <c r="N43" s="32"/>
      <c r="O43" s="32"/>
      <c r="P43" s="32"/>
      <c r="Z43" s="4"/>
      <c r="AA43" s="4"/>
      <c r="AB43" s="4"/>
    </row>
    <row r="44" spans="1:46" x14ac:dyDescent="0.25">
      <c r="A44" s="4">
        <v>1987</v>
      </c>
      <c r="N44" s="32"/>
      <c r="O44" s="32"/>
      <c r="P44" s="32"/>
      <c r="Z44" s="4"/>
      <c r="AA44" s="4"/>
      <c r="AB44" s="4"/>
    </row>
    <row r="45" spans="1:46" x14ac:dyDescent="0.25">
      <c r="N45" s="32"/>
      <c r="O45" s="32"/>
      <c r="P45" s="32"/>
      <c r="Z45" s="4"/>
      <c r="AA45" s="4"/>
      <c r="AB45" s="4"/>
    </row>
    <row r="46" spans="1:46" x14ac:dyDescent="0.25">
      <c r="Z46" s="4"/>
      <c r="AA46" s="4"/>
      <c r="AB46" s="4"/>
    </row>
    <row r="47" spans="1:46" x14ac:dyDescent="0.25">
      <c r="Z47" s="4"/>
      <c r="AA47" s="4"/>
      <c r="AB47" s="4"/>
    </row>
    <row r="48" spans="1:46" x14ac:dyDescent="0.25">
      <c r="Z48" s="4"/>
      <c r="AA48" s="4"/>
      <c r="AB48" s="4"/>
    </row>
    <row r="49" spans="26:28" x14ac:dyDescent="0.25">
      <c r="Z49" s="4"/>
      <c r="AA49" s="4"/>
      <c r="AB49" s="4"/>
    </row>
    <row r="50" spans="26:28" x14ac:dyDescent="0.25">
      <c r="Z50" s="4"/>
      <c r="AA50" s="4"/>
      <c r="AB50" s="4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tabSelected="1" topLeftCell="O1" workbookViewId="0">
      <selection activeCell="AN13" sqref="AN13"/>
    </sheetView>
  </sheetViews>
  <sheetFormatPr defaultRowHeight="15" x14ac:dyDescent="0.25"/>
  <cols>
    <col min="3" max="3" width="11.140625" customWidth="1"/>
    <col min="9" max="9" width="22.42578125" customWidth="1"/>
  </cols>
  <sheetData>
    <row r="1" spans="1:43" ht="20.25" x14ac:dyDescent="0.3">
      <c r="B1" s="46" t="s">
        <v>412</v>
      </c>
    </row>
    <row r="3" spans="1:43" x14ac:dyDescent="0.25"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ht="15.75" x14ac:dyDescent="0.25">
      <c r="A6" s="45" t="s">
        <v>296</v>
      </c>
      <c r="AD6" s="4" t="s">
        <v>24</v>
      </c>
      <c r="AE6" s="4">
        <v>273</v>
      </c>
      <c r="AF6" s="16">
        <v>45.5</v>
      </c>
      <c r="AL6" s="4" t="s">
        <v>23</v>
      </c>
      <c r="AM6" s="4">
        <v>218</v>
      </c>
      <c r="AN6" s="4" t="s">
        <v>437</v>
      </c>
      <c r="AP6" s="4" t="s">
        <v>452</v>
      </c>
      <c r="AQ6" s="4">
        <v>15</v>
      </c>
    </row>
    <row r="7" spans="1:43" ht="15.75" x14ac:dyDescent="0.25">
      <c r="A7" s="45">
        <v>2025</v>
      </c>
      <c r="C7" s="4" t="s">
        <v>139</v>
      </c>
      <c r="D7" s="4">
        <v>238</v>
      </c>
      <c r="E7" s="16">
        <v>47.6</v>
      </c>
      <c r="G7" s="4" t="s">
        <v>23</v>
      </c>
      <c r="H7" s="4">
        <v>115</v>
      </c>
      <c r="I7" s="4" t="s">
        <v>430</v>
      </c>
      <c r="AP7" s="4" t="s">
        <v>458</v>
      </c>
      <c r="AQ7" s="4">
        <v>16</v>
      </c>
    </row>
    <row r="8" spans="1:43" ht="15.75" x14ac:dyDescent="0.25">
      <c r="A8" s="45">
        <v>2024</v>
      </c>
      <c r="G8" s="4" t="s">
        <v>421</v>
      </c>
      <c r="H8" s="4">
        <v>120</v>
      </c>
      <c r="I8" s="2" t="s">
        <v>422</v>
      </c>
      <c r="AD8" s="4" t="s">
        <v>34</v>
      </c>
      <c r="AE8" s="4">
        <v>297</v>
      </c>
      <c r="AF8" s="16">
        <v>49.5</v>
      </c>
      <c r="AL8" s="4" t="s">
        <v>22</v>
      </c>
      <c r="AM8" s="4">
        <v>251</v>
      </c>
      <c r="AN8" s="16">
        <v>50.2</v>
      </c>
      <c r="AP8" s="4">
        <v>45.65</v>
      </c>
      <c r="AQ8" s="4">
        <v>16</v>
      </c>
    </row>
    <row r="9" spans="1:43" ht="15.75" x14ac:dyDescent="0.25">
      <c r="A9" s="45">
        <v>2023</v>
      </c>
      <c r="AP9" s="16">
        <v>51.8</v>
      </c>
      <c r="AQ9" s="4"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workbookViewId="0">
      <selection activeCell="L36" sqref="L36"/>
    </sheetView>
  </sheetViews>
  <sheetFormatPr defaultRowHeight="15" x14ac:dyDescent="0.25"/>
  <cols>
    <col min="1" max="1" width="9.140625" style="33"/>
    <col min="8" max="8" width="22.5703125" customWidth="1"/>
    <col min="26" max="26" width="13.85546875" customWidth="1"/>
  </cols>
  <sheetData>
    <row r="1" spans="1:42" ht="15.75" x14ac:dyDescent="0.25">
      <c r="C1" s="6" t="s">
        <v>123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125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25" t="s">
        <v>0</v>
      </c>
      <c r="D5" s="25" t="s">
        <v>1</v>
      </c>
      <c r="E5" s="25" t="s">
        <v>2</v>
      </c>
      <c r="F5" s="25"/>
      <c r="G5" s="25" t="s">
        <v>0</v>
      </c>
      <c r="H5" s="25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2019</v>
      </c>
      <c r="B6" s="2"/>
      <c r="C6" s="25"/>
      <c r="D6" s="25"/>
      <c r="E6" s="25"/>
      <c r="F6" s="25"/>
      <c r="G6" s="25"/>
      <c r="H6" s="25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14">
        <v>35.5</v>
      </c>
      <c r="AP6" s="4">
        <v>6</v>
      </c>
    </row>
    <row r="7" spans="1:42" x14ac:dyDescent="0.25">
      <c r="A7" s="4">
        <v>2018</v>
      </c>
      <c r="B7" s="2"/>
      <c r="C7" s="25"/>
      <c r="D7" s="25"/>
      <c r="E7" s="25"/>
      <c r="F7" s="25"/>
      <c r="G7" s="25"/>
      <c r="H7" s="25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4">
        <v>2017</v>
      </c>
      <c r="B8" s="2"/>
      <c r="C8" s="25"/>
      <c r="D8" s="25"/>
      <c r="E8" s="25"/>
      <c r="F8" s="25"/>
      <c r="G8" s="25"/>
      <c r="H8" s="25"/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5">
      <c r="A9" s="4">
        <v>2016</v>
      </c>
      <c r="B9" s="2"/>
      <c r="C9" s="25"/>
      <c r="D9" s="25"/>
      <c r="E9" s="25"/>
      <c r="F9" s="25"/>
      <c r="G9" s="25"/>
      <c r="H9" s="25"/>
      <c r="I9" s="2"/>
      <c r="J9" s="4"/>
      <c r="K9" s="4"/>
      <c r="L9" s="4"/>
      <c r="M9" s="4"/>
      <c r="N9" s="4"/>
      <c r="O9" s="4"/>
      <c r="P9" s="4"/>
      <c r="Q9" s="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  <c r="AG9" s="4"/>
      <c r="AH9" s="4"/>
      <c r="AI9" s="4"/>
      <c r="AJ9" s="4"/>
      <c r="AK9" s="4"/>
      <c r="AL9" s="4"/>
      <c r="AM9" s="4"/>
      <c r="AN9" s="4"/>
      <c r="AO9" s="12">
        <v>32.33</v>
      </c>
      <c r="AP9" s="4">
        <v>2</v>
      </c>
    </row>
    <row r="10" spans="1:42" x14ac:dyDescent="0.25">
      <c r="A10" s="4">
        <v>2015</v>
      </c>
      <c r="B10" s="2"/>
      <c r="C10" s="2"/>
      <c r="D10" s="2"/>
      <c r="E10" s="2"/>
      <c r="F10" s="2"/>
      <c r="G10" s="4" t="s">
        <v>16</v>
      </c>
      <c r="H10" s="2" t="s">
        <v>302</v>
      </c>
      <c r="I10" s="2"/>
      <c r="J10" s="4" t="s">
        <v>20</v>
      </c>
      <c r="K10" s="4">
        <v>121</v>
      </c>
      <c r="L10" s="4">
        <v>40.33</v>
      </c>
      <c r="M10" s="4"/>
      <c r="N10" s="4"/>
      <c r="O10" s="4"/>
      <c r="P10" s="4"/>
      <c r="Q10" s="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  <c r="AG10" s="4"/>
      <c r="AH10" s="4"/>
      <c r="AI10" s="4"/>
      <c r="AJ10" s="4"/>
      <c r="AK10" s="4"/>
      <c r="AL10" s="4"/>
      <c r="AM10" s="4"/>
      <c r="AN10" s="4"/>
      <c r="AO10" s="41">
        <v>32</v>
      </c>
      <c r="AP10" s="4">
        <v>5</v>
      </c>
    </row>
    <row r="11" spans="1:42" x14ac:dyDescent="0.25">
      <c r="A11" s="4">
        <v>2014</v>
      </c>
      <c r="C11" s="4"/>
      <c r="D11" s="9"/>
      <c r="E11" s="10"/>
      <c r="F11" s="3"/>
      <c r="G11" s="4"/>
      <c r="H11" s="20"/>
      <c r="I11" s="4"/>
      <c r="J11" s="4"/>
      <c r="K11" s="12"/>
      <c r="L11" s="14"/>
      <c r="M11" s="3"/>
      <c r="N11" s="3"/>
      <c r="O11" s="3"/>
      <c r="P11" s="3"/>
      <c r="Q11" s="3"/>
      <c r="R11" s="4"/>
      <c r="S11" s="11"/>
      <c r="T11" s="15"/>
      <c r="U11" s="3"/>
      <c r="V11" s="4"/>
      <c r="W11" s="12"/>
      <c r="X11" s="14"/>
      <c r="Y11" s="3"/>
      <c r="Z11" s="4"/>
      <c r="AA11" s="3"/>
      <c r="AB11" s="3"/>
      <c r="AC11" s="4"/>
      <c r="AD11" s="11"/>
      <c r="AE11" s="15"/>
      <c r="AF11" s="3"/>
      <c r="AG11" s="4"/>
      <c r="AH11" s="18"/>
      <c r="AI11" s="13"/>
      <c r="AJ11" s="3"/>
      <c r="AK11" s="4" t="s">
        <v>20</v>
      </c>
      <c r="AL11" s="12">
        <v>152</v>
      </c>
      <c r="AM11" s="14">
        <f>AL11/5</f>
        <v>30.4</v>
      </c>
      <c r="AN11" s="3"/>
      <c r="AO11" s="12">
        <v>31.53</v>
      </c>
      <c r="AP11" s="4">
        <v>6</v>
      </c>
    </row>
    <row r="12" spans="1:42" x14ac:dyDescent="0.25">
      <c r="A12" s="4">
        <v>2013</v>
      </c>
      <c r="C12" s="4" t="s">
        <v>16</v>
      </c>
      <c r="D12" s="9">
        <v>146</v>
      </c>
      <c r="E12" s="10">
        <f>D12/5</f>
        <v>29.2</v>
      </c>
      <c r="F12" s="3"/>
      <c r="G12" s="4"/>
      <c r="H12" s="2"/>
      <c r="I12" s="3"/>
      <c r="J12" s="17"/>
      <c r="K12" s="11"/>
      <c r="L12" s="15"/>
      <c r="M12" s="3"/>
      <c r="N12" s="3"/>
      <c r="O12" s="3"/>
      <c r="P12" s="3"/>
      <c r="Q12" s="3"/>
      <c r="R12" s="4"/>
      <c r="S12" s="4"/>
      <c r="T12" s="3"/>
      <c r="U12" s="3"/>
      <c r="V12" s="4"/>
      <c r="W12" s="12"/>
      <c r="X12" s="14"/>
      <c r="Y12" s="3"/>
      <c r="Z12" s="18"/>
      <c r="AA12" s="14"/>
      <c r="AB12" s="3"/>
      <c r="AC12" s="4" t="s">
        <v>18</v>
      </c>
      <c r="AD12" s="12">
        <v>248</v>
      </c>
      <c r="AE12" s="14">
        <f>AD12/8</f>
        <v>31</v>
      </c>
      <c r="AF12" s="3"/>
      <c r="AG12" s="17" t="s">
        <v>20</v>
      </c>
      <c r="AH12" s="11">
        <v>77</v>
      </c>
      <c r="AI12" s="15">
        <v>38.5</v>
      </c>
      <c r="AJ12" s="3"/>
      <c r="AK12" s="4" t="s">
        <v>17</v>
      </c>
      <c r="AL12" s="12">
        <v>157</v>
      </c>
      <c r="AM12" s="14">
        <f>AL12/5</f>
        <v>31.4</v>
      </c>
      <c r="AN12" s="3"/>
      <c r="AO12" s="12">
        <v>30.58</v>
      </c>
      <c r="AP12" s="4">
        <v>11</v>
      </c>
    </row>
    <row r="13" spans="1:42" x14ac:dyDescent="0.25">
      <c r="A13" s="4">
        <v>2012</v>
      </c>
      <c r="C13" s="17" t="s">
        <v>18</v>
      </c>
      <c r="D13" s="9">
        <v>141</v>
      </c>
      <c r="E13" s="10">
        <f>D13/5</f>
        <v>28.2</v>
      </c>
      <c r="F13" s="3"/>
      <c r="G13" s="17"/>
      <c r="H13" s="2"/>
      <c r="I13" s="3"/>
      <c r="J13" s="4"/>
      <c r="K13" s="11"/>
      <c r="L13" s="15"/>
      <c r="M13" s="3"/>
      <c r="N13" s="3"/>
      <c r="O13" s="3"/>
      <c r="P13" s="3"/>
      <c r="Q13" s="3"/>
      <c r="R13" s="4" t="s">
        <v>18</v>
      </c>
      <c r="S13" s="12">
        <v>70</v>
      </c>
      <c r="T13" s="14">
        <f>S13/3</f>
        <v>23.333333333333332</v>
      </c>
      <c r="U13" s="3"/>
      <c r="V13" s="4"/>
      <c r="W13" s="11"/>
      <c r="X13" s="15"/>
      <c r="Y13" s="3"/>
      <c r="Z13" s="4" t="s">
        <v>32</v>
      </c>
      <c r="AA13" s="14">
        <v>34.67</v>
      </c>
      <c r="AB13" s="3"/>
      <c r="AC13" s="4" t="s">
        <v>19</v>
      </c>
      <c r="AD13" s="12">
        <v>202</v>
      </c>
      <c r="AE13" s="14">
        <f>AD13/6</f>
        <v>33.666666666666664</v>
      </c>
      <c r="AF13" s="3"/>
      <c r="AG13" s="17"/>
      <c r="AH13" s="4"/>
      <c r="AI13" s="16"/>
      <c r="AJ13" s="3"/>
      <c r="AK13" s="4" t="s">
        <v>16</v>
      </c>
      <c r="AL13" s="12">
        <v>128</v>
      </c>
      <c r="AM13" s="14">
        <f>AL13/4</f>
        <v>32</v>
      </c>
      <c r="AN13" s="3"/>
      <c r="AO13" s="12">
        <v>31.92</v>
      </c>
      <c r="AP13" s="4">
        <v>4</v>
      </c>
    </row>
    <row r="14" spans="1:42" x14ac:dyDescent="0.25">
      <c r="A14" s="4">
        <v>2011</v>
      </c>
      <c r="C14" s="17" t="s">
        <v>18</v>
      </c>
      <c r="D14" s="9">
        <v>137</v>
      </c>
      <c r="E14" s="10">
        <f>D14/5</f>
        <v>27.4</v>
      </c>
      <c r="F14" s="3"/>
      <c r="G14" s="4"/>
      <c r="H14" s="2"/>
      <c r="I14" s="3"/>
      <c r="J14" s="4"/>
      <c r="K14" s="18"/>
      <c r="L14" s="13"/>
      <c r="M14" s="3"/>
      <c r="N14" s="3"/>
      <c r="O14" s="3"/>
      <c r="P14" s="3"/>
      <c r="Q14" s="3"/>
      <c r="R14" s="4" t="s">
        <v>18</v>
      </c>
      <c r="S14" s="12">
        <v>110</v>
      </c>
      <c r="T14" s="14">
        <f>S14/5</f>
        <v>22</v>
      </c>
      <c r="U14" s="3"/>
      <c r="V14" s="4"/>
      <c r="W14" s="18"/>
      <c r="X14" s="13"/>
      <c r="Y14" s="3"/>
      <c r="Z14" s="4"/>
      <c r="AB14" s="3"/>
      <c r="AC14" s="4"/>
      <c r="AD14" s="12"/>
      <c r="AE14" s="14"/>
      <c r="AF14" s="3"/>
      <c r="AG14" s="4"/>
      <c r="AH14" s="18"/>
      <c r="AI14" s="13"/>
      <c r="AJ14" s="3"/>
      <c r="AK14" s="4" t="s">
        <v>17</v>
      </c>
      <c r="AL14" s="12">
        <v>159</v>
      </c>
      <c r="AM14" s="14">
        <f>AL14/5</f>
        <v>31.8</v>
      </c>
      <c r="AN14" s="3"/>
      <c r="AO14" s="12">
        <v>33.08</v>
      </c>
      <c r="AP14" s="4">
        <v>12</v>
      </c>
    </row>
    <row r="15" spans="1:42" x14ac:dyDescent="0.25">
      <c r="A15" s="4">
        <v>2010</v>
      </c>
      <c r="C15" s="4" t="s">
        <v>17</v>
      </c>
      <c r="D15" s="12">
        <v>156</v>
      </c>
      <c r="E15" s="14">
        <f>D15/5</f>
        <v>31.2</v>
      </c>
      <c r="F15" s="3"/>
      <c r="G15" s="4" t="s">
        <v>14</v>
      </c>
      <c r="H15" s="2" t="s">
        <v>124</v>
      </c>
      <c r="I15" s="3"/>
      <c r="J15" s="4"/>
      <c r="K15" s="11"/>
      <c r="L15" s="15"/>
      <c r="M15" s="3"/>
      <c r="N15" s="3"/>
      <c r="O15" s="3"/>
      <c r="P15" s="3"/>
      <c r="Q15" s="3"/>
      <c r="R15" s="4" t="s">
        <v>17</v>
      </c>
      <c r="S15" s="12">
        <v>122</v>
      </c>
      <c r="T15" s="14">
        <f>S15/5</f>
        <v>24.4</v>
      </c>
      <c r="U15" s="3"/>
      <c r="V15" s="4"/>
      <c r="W15" s="11"/>
      <c r="X15" s="15"/>
      <c r="Y15" s="3"/>
      <c r="Z15" s="4" t="s">
        <v>18</v>
      </c>
      <c r="AA15" s="3"/>
      <c r="AB15" s="3"/>
      <c r="AC15" s="4" t="s">
        <v>17</v>
      </c>
      <c r="AD15" s="12">
        <v>205</v>
      </c>
      <c r="AE15" s="14">
        <f>AD15/6</f>
        <v>34.166666666666664</v>
      </c>
      <c r="AF15" s="3"/>
      <c r="AG15" s="4"/>
      <c r="AH15" s="18"/>
      <c r="AI15" s="13"/>
      <c r="AJ15" s="3"/>
      <c r="AK15" s="18" t="s">
        <v>18</v>
      </c>
      <c r="AL15" s="3"/>
      <c r="AM15" s="3"/>
      <c r="AN15" s="3"/>
      <c r="AO15" s="12">
        <v>33.82</v>
      </c>
      <c r="AP15" s="4">
        <v>11</v>
      </c>
    </row>
    <row r="16" spans="1:42" x14ac:dyDescent="0.25">
      <c r="A16" s="4">
        <v>2009</v>
      </c>
      <c r="C16" s="4" t="s">
        <v>18</v>
      </c>
      <c r="D16" s="9">
        <v>153</v>
      </c>
      <c r="E16" s="10">
        <f>D16/6</f>
        <v>25.5</v>
      </c>
      <c r="F16" s="3"/>
      <c r="G16" s="4" t="s">
        <v>18</v>
      </c>
      <c r="H16" s="2" t="s">
        <v>126</v>
      </c>
      <c r="I16" s="3"/>
      <c r="J16" s="4" t="s">
        <v>18</v>
      </c>
      <c r="K16" s="12">
        <v>97</v>
      </c>
      <c r="L16" s="14">
        <f>K16/3</f>
        <v>32.333333333333336</v>
      </c>
      <c r="R16" s="4" t="s">
        <v>18</v>
      </c>
      <c r="S16" s="12">
        <v>112</v>
      </c>
      <c r="T16" s="14">
        <f>S16/5</f>
        <v>22.4</v>
      </c>
      <c r="U16" s="3"/>
      <c r="V16" s="4"/>
      <c r="W16" s="12"/>
      <c r="X16" s="14"/>
      <c r="Y16" s="3"/>
      <c r="Z16" s="4"/>
      <c r="AA16" s="3"/>
      <c r="AB16" s="3"/>
      <c r="AC16" s="18" t="s">
        <v>18</v>
      </c>
      <c r="AD16" s="12">
        <v>191</v>
      </c>
      <c r="AE16" s="14">
        <f>AD16/6</f>
        <v>31.833333333333332</v>
      </c>
      <c r="AF16" s="3"/>
      <c r="AG16" s="4" t="s">
        <v>22</v>
      </c>
      <c r="AH16" s="4">
        <v>85</v>
      </c>
      <c r="AI16" s="16">
        <v>42.5</v>
      </c>
      <c r="AJ16" s="3"/>
      <c r="AK16" s="4" t="s">
        <v>17</v>
      </c>
      <c r="AN16" s="3"/>
      <c r="AO16" s="14">
        <v>32.1</v>
      </c>
      <c r="AP16" s="4">
        <v>18</v>
      </c>
    </row>
    <row r="17" spans="1:42" x14ac:dyDescent="0.25">
      <c r="A17" s="4">
        <v>2008</v>
      </c>
      <c r="C17" s="4" t="s">
        <v>18</v>
      </c>
      <c r="D17" s="9">
        <v>136</v>
      </c>
      <c r="E17" s="10">
        <f>D17/5</f>
        <v>27.2</v>
      </c>
      <c r="F17" s="3"/>
      <c r="G17" s="4" t="s">
        <v>16</v>
      </c>
      <c r="H17" s="20" t="s">
        <v>127</v>
      </c>
      <c r="I17" s="3"/>
      <c r="J17" s="4"/>
      <c r="K17" s="18"/>
      <c r="L17" s="13"/>
      <c r="M17" s="3"/>
      <c r="N17" s="4"/>
      <c r="O17" s="12"/>
      <c r="P17" s="14"/>
      <c r="Q17" s="3"/>
      <c r="R17" s="4" t="s">
        <v>18</v>
      </c>
      <c r="S17" s="12">
        <v>116</v>
      </c>
      <c r="T17" s="14">
        <f>S17/5</f>
        <v>23.2</v>
      </c>
      <c r="U17" s="3"/>
      <c r="V17" s="4"/>
      <c r="W17" s="11"/>
      <c r="X17" s="15"/>
      <c r="Y17" s="3"/>
      <c r="Z17" s="4"/>
      <c r="AA17" s="14"/>
      <c r="AB17" s="3"/>
      <c r="AC17" s="4" t="s">
        <v>18</v>
      </c>
      <c r="AD17" s="12">
        <v>209</v>
      </c>
      <c r="AE17" s="14">
        <f>AD17/6</f>
        <v>34.833333333333336</v>
      </c>
      <c r="AF17" s="3"/>
      <c r="AG17" s="4" t="s">
        <v>36</v>
      </c>
      <c r="AH17" s="18">
        <v>108</v>
      </c>
      <c r="AI17" s="13">
        <v>54</v>
      </c>
      <c r="AJ17" s="3"/>
      <c r="AK17" s="18" t="s">
        <v>16</v>
      </c>
      <c r="AL17" s="3"/>
      <c r="AM17" s="3"/>
      <c r="AN17" s="3"/>
      <c r="AO17" s="12">
        <v>33.44</v>
      </c>
      <c r="AP17" s="4">
        <v>4</v>
      </c>
    </row>
    <row r="18" spans="1:42" x14ac:dyDescent="0.25">
      <c r="A18" s="4">
        <v>2007</v>
      </c>
      <c r="C18" s="4"/>
      <c r="D18" s="12"/>
      <c r="E18" s="14"/>
      <c r="F18" s="3"/>
      <c r="G18" s="4"/>
      <c r="H18" s="20"/>
      <c r="I18" s="3"/>
      <c r="J18" s="4"/>
      <c r="K18" s="12"/>
      <c r="L18" s="14"/>
      <c r="M18" s="15"/>
      <c r="N18" s="13"/>
      <c r="O18" s="19"/>
      <c r="P18" s="15"/>
      <c r="Q18" s="3"/>
      <c r="R18" s="3"/>
      <c r="S18" s="3"/>
      <c r="T18" s="3"/>
      <c r="U18" s="3"/>
      <c r="V18" s="4"/>
      <c r="W18" s="11"/>
      <c r="X18" s="15"/>
      <c r="Y18" s="3"/>
      <c r="Z18" s="4"/>
      <c r="AA18" s="11"/>
      <c r="AB18" s="3"/>
      <c r="AC18" s="4"/>
      <c r="AD18" s="11"/>
      <c r="AE18" s="15"/>
      <c r="AF18" s="3"/>
      <c r="AG18" s="3"/>
      <c r="AH18" s="3"/>
      <c r="AI18" s="3"/>
      <c r="AJ18" s="3"/>
      <c r="AK18" s="4"/>
      <c r="AL18" s="3"/>
      <c r="AM18" s="3"/>
      <c r="AN18" s="3"/>
      <c r="AO18" s="12"/>
      <c r="AP18" s="3"/>
    </row>
    <row r="19" spans="1:42" x14ac:dyDescent="0.25">
      <c r="A19" s="4">
        <v>2006</v>
      </c>
      <c r="C19" s="4"/>
      <c r="D19" s="12"/>
      <c r="E19" s="14"/>
      <c r="F19" s="5"/>
      <c r="G19" s="4"/>
      <c r="H19" s="2"/>
      <c r="I19" s="2"/>
      <c r="J19" s="4"/>
      <c r="K19" s="12"/>
      <c r="L19" s="14"/>
      <c r="M19" s="15"/>
      <c r="N19" s="15"/>
      <c r="O19" s="15"/>
      <c r="P19" s="15"/>
      <c r="Q19" s="3"/>
      <c r="R19" s="18"/>
      <c r="S19" s="11"/>
      <c r="T19" s="15"/>
      <c r="U19" s="3"/>
      <c r="V19" s="4"/>
      <c r="W19" s="11"/>
      <c r="X19" s="15"/>
      <c r="Y19" s="3"/>
      <c r="Z19" s="3"/>
      <c r="AA19" s="3"/>
      <c r="AB19" s="3"/>
      <c r="AC19" s="4"/>
      <c r="AD19" s="11"/>
      <c r="AE19" s="15"/>
      <c r="AF19" s="3"/>
      <c r="AG19" s="4"/>
      <c r="AH19" s="18"/>
      <c r="AI19" s="13"/>
      <c r="AJ19" s="3"/>
      <c r="AK19" s="18"/>
      <c r="AL19" s="3"/>
      <c r="AM19" s="3"/>
      <c r="AN19" s="3"/>
      <c r="AO19" s="12"/>
      <c r="AP19" s="3"/>
    </row>
    <row r="20" spans="1:42" x14ac:dyDescent="0.25">
      <c r="A20" s="4">
        <v>2005</v>
      </c>
      <c r="C20" s="4"/>
      <c r="D20" s="12"/>
      <c r="E20" s="14"/>
      <c r="F20" s="4"/>
      <c r="G20" s="4"/>
      <c r="H20" s="2"/>
      <c r="I20" s="2"/>
      <c r="J20" s="4"/>
      <c r="K20" s="11"/>
      <c r="L20" s="15"/>
      <c r="M20" s="10"/>
      <c r="N20" s="10"/>
      <c r="O20" s="10"/>
      <c r="P20" s="10"/>
      <c r="Q20" s="4"/>
      <c r="T20" s="4"/>
      <c r="U20" s="4"/>
      <c r="V20" s="4"/>
      <c r="W20" s="11"/>
      <c r="X20" s="15"/>
      <c r="Y20" s="4"/>
      <c r="Z20" s="4"/>
      <c r="AA20" s="12"/>
      <c r="AB20" s="4"/>
      <c r="AC20" s="4"/>
      <c r="AD20" s="11"/>
      <c r="AE20" s="15"/>
      <c r="AF20" s="4"/>
      <c r="AG20" s="4"/>
      <c r="AH20" s="4"/>
      <c r="AI20" s="13"/>
      <c r="AJ20" s="4"/>
      <c r="AK20" s="4"/>
      <c r="AL20" s="21"/>
      <c r="AM20" s="2"/>
      <c r="AN20" s="2"/>
      <c r="AO20" s="12"/>
      <c r="AP20" s="3"/>
    </row>
    <row r="21" spans="1:42" x14ac:dyDescent="0.25">
      <c r="A21" s="4">
        <v>2004</v>
      </c>
      <c r="C21" s="4"/>
      <c r="D21" s="4"/>
      <c r="E21" s="4"/>
      <c r="F21" s="4"/>
      <c r="G21" s="4"/>
      <c r="H21" s="2"/>
      <c r="I21" s="2"/>
      <c r="J21" s="4"/>
      <c r="K21" s="11"/>
      <c r="L21" s="15"/>
      <c r="M21" s="14"/>
      <c r="N21" s="14"/>
      <c r="O21" s="14"/>
      <c r="P21" s="14"/>
      <c r="Q21" s="4"/>
      <c r="R21" s="4"/>
      <c r="S21" s="4"/>
      <c r="T21" s="4"/>
      <c r="U21" s="4"/>
      <c r="V21" s="4"/>
      <c r="W21" s="18"/>
      <c r="X21" s="13"/>
      <c r="Y21" s="4"/>
      <c r="Z21" s="4"/>
      <c r="AA21" s="15"/>
      <c r="AB21" s="4"/>
      <c r="AC21" s="4"/>
      <c r="AD21" s="11"/>
      <c r="AE21" s="15"/>
      <c r="AF21" s="4"/>
      <c r="AG21" s="4"/>
      <c r="AH21" s="18"/>
      <c r="AI21" s="13"/>
      <c r="AJ21" s="4"/>
      <c r="AK21" s="4"/>
      <c r="AL21" s="2"/>
      <c r="AM21" s="2"/>
      <c r="AN21" s="2"/>
      <c r="AO21" s="12"/>
      <c r="AP21" s="3"/>
    </row>
    <row r="22" spans="1:42" x14ac:dyDescent="0.25">
      <c r="A22" s="4">
        <v>2003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12"/>
      <c r="AP22" s="3"/>
    </row>
    <row r="23" spans="1:42" x14ac:dyDescent="0.25">
      <c r="A23" s="4">
        <v>2002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8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3"/>
    </row>
    <row r="24" spans="1:42" x14ac:dyDescent="0.25">
      <c r="A24" s="4">
        <v>2001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16">
        <v>41</v>
      </c>
      <c r="AP24" s="4">
        <v>1</v>
      </c>
    </row>
    <row r="25" spans="1:42" x14ac:dyDescent="0.25">
      <c r="A25" s="4">
        <v>2000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x14ac:dyDescent="0.25">
      <c r="A26" s="4">
        <v>1999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x14ac:dyDescent="0.25">
      <c r="A27" s="4">
        <v>1998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x14ac:dyDescent="0.25">
      <c r="A28" s="4">
        <v>1997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x14ac:dyDescent="0.25">
      <c r="A29" s="4">
        <v>1996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x14ac:dyDescent="0.25">
      <c r="A30" s="4">
        <v>1995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25">
      <c r="A31" s="4">
        <v>1994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5">
      <c r="A32" s="4">
        <v>1993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4">
        <v>1992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42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topLeftCell="S1" workbookViewId="0">
      <selection activeCell="AM8" sqref="AM8"/>
    </sheetView>
  </sheetViews>
  <sheetFormatPr defaultRowHeight="15" x14ac:dyDescent="0.25"/>
  <cols>
    <col min="1" max="1" width="9.140625" style="33"/>
    <col min="3" max="3" width="13.42578125" customWidth="1"/>
    <col min="7" max="8" width="12.5703125" customWidth="1"/>
    <col min="9" max="9" width="23.5703125" customWidth="1"/>
    <col min="11" max="11" width="11.85546875" customWidth="1"/>
    <col min="19" max="19" width="12.5703125" customWidth="1"/>
    <col min="23" max="23" width="15" customWidth="1"/>
    <col min="27" max="27" width="18" customWidth="1"/>
    <col min="38" max="38" width="29.85546875" customWidth="1"/>
  </cols>
  <sheetData>
    <row r="1" spans="1:43" ht="15.75" x14ac:dyDescent="0.25">
      <c r="C1" s="6" t="s">
        <v>128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4"/>
      <c r="G5" s="4" t="s">
        <v>0</v>
      </c>
      <c r="H5" s="4" t="s">
        <v>343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/>
      <c r="D6" s="4"/>
      <c r="E6" s="4"/>
      <c r="F6" s="4"/>
      <c r="G6" s="4" t="s">
        <v>19</v>
      </c>
      <c r="H6" s="4">
        <v>120</v>
      </c>
      <c r="I6" s="4" t="s">
        <v>426</v>
      </c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4" t="s">
        <v>449</v>
      </c>
      <c r="AQ6" s="4">
        <v>3</v>
      </c>
    </row>
    <row r="7" spans="1:43" x14ac:dyDescent="0.25">
      <c r="A7" s="4">
        <v>2024</v>
      </c>
      <c r="B7" s="2"/>
      <c r="C7" s="4"/>
      <c r="D7" s="4"/>
      <c r="E7" s="4"/>
      <c r="F7" s="4"/>
      <c r="G7" s="4"/>
      <c r="H7" s="4"/>
      <c r="I7" s="4"/>
      <c r="J7" s="2"/>
      <c r="K7" s="4" t="s">
        <v>99</v>
      </c>
      <c r="L7" s="4">
        <v>152</v>
      </c>
      <c r="M7" s="4">
        <v>50.67</v>
      </c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 t="s">
        <v>22</v>
      </c>
      <c r="AE7" s="4">
        <v>284</v>
      </c>
      <c r="AF7" s="4">
        <v>47.33</v>
      </c>
      <c r="AG7" s="2"/>
      <c r="AH7" s="4"/>
      <c r="AI7" s="4"/>
      <c r="AJ7" s="4"/>
      <c r="AK7" s="4"/>
      <c r="AL7" s="4"/>
      <c r="AM7" s="4"/>
      <c r="AN7" s="4"/>
      <c r="AO7" s="4"/>
      <c r="AP7" s="4">
        <v>51.96</v>
      </c>
      <c r="AQ7" s="4">
        <v>8</v>
      </c>
    </row>
    <row r="8" spans="1:43" x14ac:dyDescent="0.25">
      <c r="A8" s="4">
        <v>2023</v>
      </c>
      <c r="B8" s="2"/>
      <c r="C8" s="4"/>
      <c r="D8" s="4"/>
      <c r="E8" s="4"/>
      <c r="F8" s="4"/>
      <c r="G8" s="4" t="s">
        <v>20</v>
      </c>
      <c r="H8" s="4">
        <v>125</v>
      </c>
      <c r="I8" s="4" t="s">
        <v>406</v>
      </c>
      <c r="J8" s="2"/>
      <c r="K8" s="4" t="s">
        <v>139</v>
      </c>
      <c r="L8" s="4">
        <v>151</v>
      </c>
      <c r="M8" s="4">
        <v>50.33</v>
      </c>
      <c r="N8" s="4"/>
      <c r="O8" s="4"/>
      <c r="P8" s="4"/>
      <c r="Q8" s="4"/>
      <c r="R8" s="1"/>
      <c r="S8" s="4"/>
      <c r="T8" s="4"/>
      <c r="U8" s="4"/>
      <c r="V8" s="4"/>
      <c r="W8" s="4" t="s">
        <v>141</v>
      </c>
      <c r="X8" s="4">
        <v>395</v>
      </c>
      <c r="Y8" s="4">
        <v>49.38</v>
      </c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4">
        <v>47.59</v>
      </c>
      <c r="AQ8" s="4">
        <v>13</v>
      </c>
    </row>
    <row r="9" spans="1:43" x14ac:dyDescent="0.25">
      <c r="A9" s="4">
        <v>2022</v>
      </c>
      <c r="B9" s="2"/>
      <c r="C9" s="4"/>
      <c r="D9" s="4"/>
      <c r="E9" s="4"/>
      <c r="F9" s="4"/>
      <c r="G9" s="4"/>
      <c r="H9" s="4"/>
      <c r="I9" s="4"/>
      <c r="J9" s="2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115</v>
      </c>
      <c r="AE9" s="4">
        <v>299</v>
      </c>
      <c r="AF9" s="4">
        <v>49.83</v>
      </c>
      <c r="AG9" s="2"/>
      <c r="AH9" s="4"/>
      <c r="AI9" s="4"/>
      <c r="AJ9" s="4"/>
      <c r="AK9" s="4"/>
      <c r="AL9" s="4"/>
      <c r="AM9" s="4"/>
      <c r="AN9" s="4"/>
      <c r="AO9" s="4"/>
      <c r="AP9" s="4">
        <v>46.05</v>
      </c>
      <c r="AQ9" s="4">
        <v>15</v>
      </c>
    </row>
    <row r="10" spans="1:43" x14ac:dyDescent="0.25">
      <c r="A10" s="4">
        <v>2021</v>
      </c>
      <c r="B10" s="2"/>
      <c r="C10" s="4"/>
      <c r="D10" s="4"/>
      <c r="E10" s="4"/>
      <c r="F10" s="4"/>
      <c r="G10" s="4"/>
      <c r="H10" s="4"/>
      <c r="I10" s="4"/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5">
      <c r="A11" s="4">
        <v>2020</v>
      </c>
      <c r="B11" s="2"/>
      <c r="C11" s="4"/>
      <c r="D11" s="4"/>
      <c r="E11" s="4"/>
      <c r="F11" s="4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s="3" customFormat="1" x14ac:dyDescent="0.25">
      <c r="A12" s="4">
        <v>2019</v>
      </c>
      <c r="B12" s="2"/>
      <c r="C12" s="4"/>
      <c r="D12" s="4"/>
      <c r="E12" s="4"/>
      <c r="F12" s="4"/>
      <c r="G12" s="4"/>
      <c r="H12" s="4"/>
      <c r="I12" s="4"/>
      <c r="J12" s="2"/>
      <c r="K12" s="4"/>
      <c r="L12" s="4"/>
      <c r="M12" s="4"/>
      <c r="N12" s="4"/>
      <c r="O12" s="4"/>
      <c r="P12" s="4"/>
      <c r="Q12" s="4"/>
      <c r="R12" s="2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"/>
      <c r="AH12" s="4"/>
      <c r="AI12" s="4"/>
      <c r="AJ12" s="4"/>
      <c r="AK12" s="4"/>
      <c r="AL12" s="4"/>
      <c r="AM12" s="4"/>
      <c r="AN12" s="4"/>
      <c r="AO12" s="4"/>
      <c r="AP12" s="4">
        <v>45.22</v>
      </c>
      <c r="AQ12" s="4">
        <v>6</v>
      </c>
    </row>
    <row r="13" spans="1:43" x14ac:dyDescent="0.25">
      <c r="A13" s="4">
        <v>2018</v>
      </c>
      <c r="B13" s="2"/>
      <c r="C13" s="4" t="s">
        <v>139</v>
      </c>
      <c r="D13" s="4">
        <v>210</v>
      </c>
      <c r="E13" s="16">
        <v>42</v>
      </c>
      <c r="F13" s="4"/>
      <c r="G13" s="4"/>
      <c r="H13" s="4"/>
      <c r="I13" s="4"/>
      <c r="J13" s="2"/>
      <c r="K13" s="4" t="s">
        <v>99</v>
      </c>
      <c r="L13" s="4">
        <v>149</v>
      </c>
      <c r="M13" s="4">
        <v>49.67</v>
      </c>
      <c r="N13" s="4"/>
      <c r="O13" s="4"/>
      <c r="P13" s="4"/>
      <c r="Q13" s="4"/>
      <c r="R13" s="1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  <c r="AH13" s="4"/>
      <c r="AI13" s="4"/>
      <c r="AJ13" s="4"/>
      <c r="AK13" s="4"/>
      <c r="AL13" s="4"/>
      <c r="AM13" s="4"/>
      <c r="AN13" s="4"/>
      <c r="AO13" s="4"/>
      <c r="AP13" s="4">
        <v>48.23</v>
      </c>
      <c r="AQ13" s="4">
        <v>10</v>
      </c>
    </row>
    <row r="14" spans="1:43" x14ac:dyDescent="0.25">
      <c r="A14" s="4">
        <v>2017</v>
      </c>
      <c r="B14" s="2"/>
      <c r="C14" s="4" t="s">
        <v>34</v>
      </c>
      <c r="D14" s="4">
        <v>222</v>
      </c>
      <c r="E14" s="16">
        <v>44.4</v>
      </c>
      <c r="F14" s="4"/>
      <c r="G14" s="4" t="s">
        <v>20</v>
      </c>
      <c r="H14" s="4">
        <v>125</v>
      </c>
      <c r="I14" s="4" t="s">
        <v>322</v>
      </c>
      <c r="J14" s="2"/>
      <c r="K14" s="4"/>
      <c r="L14" s="4"/>
      <c r="M14" s="4"/>
      <c r="N14" s="4"/>
      <c r="O14" s="4"/>
      <c r="P14" s="4"/>
      <c r="Q14" s="4"/>
      <c r="R14" s="1"/>
      <c r="S14" s="4"/>
      <c r="T14" s="4"/>
      <c r="U14" s="4"/>
      <c r="V14" s="4"/>
      <c r="W14" s="4" t="s">
        <v>99</v>
      </c>
      <c r="X14" s="4">
        <v>389</v>
      </c>
      <c r="Y14" s="4">
        <v>48.63</v>
      </c>
      <c r="Z14" s="4"/>
      <c r="AA14" s="4"/>
      <c r="AB14" s="4"/>
      <c r="AC14" s="4"/>
      <c r="AD14" s="4"/>
      <c r="AE14" s="4"/>
      <c r="AF14" s="4"/>
      <c r="AG14" s="2"/>
      <c r="AH14" s="4"/>
      <c r="AI14" s="4"/>
      <c r="AJ14" s="4"/>
      <c r="AK14" s="4"/>
      <c r="AL14" s="4" t="s">
        <v>16</v>
      </c>
      <c r="AM14" s="4"/>
      <c r="AN14" s="4"/>
      <c r="AO14" s="4"/>
      <c r="AP14" s="4">
        <v>48.07</v>
      </c>
      <c r="AQ14" s="4">
        <v>20</v>
      </c>
    </row>
    <row r="15" spans="1:43" x14ac:dyDescent="0.25">
      <c r="A15" s="4">
        <v>2016</v>
      </c>
      <c r="B15" s="2"/>
      <c r="C15" s="4"/>
      <c r="D15" s="4"/>
      <c r="E15" s="4"/>
      <c r="F15" s="4"/>
      <c r="G15" s="4"/>
      <c r="H15" s="4"/>
      <c r="I15" s="4"/>
      <c r="J15" s="2"/>
      <c r="K15" s="4"/>
      <c r="L15" s="4"/>
      <c r="M15" s="4"/>
      <c r="N15" s="4"/>
      <c r="O15" s="4"/>
      <c r="P15" s="4"/>
      <c r="Q15" s="4"/>
      <c r="R15" s="1"/>
      <c r="S15" s="4"/>
      <c r="T15" s="4"/>
      <c r="U15" s="4"/>
      <c r="V15" s="4"/>
      <c r="W15" s="4" t="s">
        <v>68</v>
      </c>
      <c r="X15" s="4">
        <v>394</v>
      </c>
      <c r="Y15" s="4">
        <v>49.25</v>
      </c>
      <c r="Z15" s="4"/>
      <c r="AA15" s="4"/>
      <c r="AB15" s="4"/>
      <c r="AC15" s="4"/>
      <c r="AD15" s="4"/>
      <c r="AE15" s="4"/>
      <c r="AF15" s="4"/>
      <c r="AG15" s="2"/>
      <c r="AH15" s="4"/>
      <c r="AI15" s="4"/>
      <c r="AJ15" s="4"/>
      <c r="AK15" s="4"/>
      <c r="AL15" s="4"/>
      <c r="AM15" s="4"/>
      <c r="AN15" s="4"/>
      <c r="AO15" s="4"/>
      <c r="AP15" s="4">
        <v>49.33</v>
      </c>
      <c r="AQ15" s="4">
        <v>13</v>
      </c>
    </row>
    <row r="16" spans="1:43" x14ac:dyDescent="0.25">
      <c r="A16" s="4">
        <v>2015</v>
      </c>
      <c r="B16" s="2"/>
      <c r="C16" s="2"/>
      <c r="D16" s="2"/>
      <c r="E16" s="2"/>
      <c r="F16" s="2"/>
      <c r="G16" s="2"/>
      <c r="H16" s="2"/>
      <c r="I16" s="2"/>
      <c r="J16" s="2"/>
      <c r="K16" s="4"/>
      <c r="L16" s="4"/>
      <c r="M16" s="4"/>
      <c r="N16" s="4"/>
      <c r="O16" s="4"/>
      <c r="P16" s="4"/>
      <c r="Q16" s="4"/>
      <c r="R16" s="1"/>
      <c r="S16" s="4"/>
      <c r="T16" s="4"/>
      <c r="U16" s="4"/>
      <c r="V16" s="4"/>
      <c r="W16" s="4" t="s">
        <v>68</v>
      </c>
      <c r="X16" s="18">
        <v>353</v>
      </c>
      <c r="Y16" s="13">
        <v>44.12</v>
      </c>
      <c r="Z16" s="4"/>
      <c r="AA16" s="4"/>
      <c r="AB16" s="4"/>
      <c r="AC16" s="4"/>
      <c r="AD16" s="4" t="s">
        <v>65</v>
      </c>
      <c r="AE16" s="4"/>
      <c r="AF16" s="4"/>
      <c r="AG16" s="2"/>
      <c r="AH16" s="4"/>
      <c r="AI16" s="4"/>
      <c r="AJ16" s="4"/>
      <c r="AK16" s="4"/>
      <c r="AL16" s="4" t="s">
        <v>24</v>
      </c>
      <c r="AM16" s="4">
        <v>139</v>
      </c>
      <c r="AN16" s="4">
        <v>46.33</v>
      </c>
      <c r="AO16" s="4"/>
      <c r="AP16" s="4">
        <v>42.5</v>
      </c>
      <c r="AQ16" s="4">
        <v>13</v>
      </c>
    </row>
    <row r="17" spans="1:43" x14ac:dyDescent="0.25">
      <c r="A17" s="4">
        <v>2014</v>
      </c>
      <c r="C17" s="4" t="s">
        <v>68</v>
      </c>
      <c r="D17" s="18">
        <v>214</v>
      </c>
      <c r="E17" s="13">
        <f>D17/5</f>
        <v>42.8</v>
      </c>
      <c r="F17" s="3"/>
      <c r="G17" s="4" t="s">
        <v>21</v>
      </c>
      <c r="H17" s="4">
        <v>120</v>
      </c>
      <c r="I17" s="20" t="s">
        <v>251</v>
      </c>
      <c r="J17" s="4"/>
      <c r="K17" s="4" t="s">
        <v>68</v>
      </c>
      <c r="L17" s="11">
        <v>118</v>
      </c>
      <c r="M17" s="15">
        <f>L17/3</f>
        <v>39.333333333333336</v>
      </c>
      <c r="N17" s="3"/>
      <c r="O17" s="3"/>
      <c r="P17" s="3"/>
      <c r="Q17" s="3"/>
      <c r="R17" s="3"/>
      <c r="S17" s="4" t="s">
        <v>22</v>
      </c>
      <c r="T17" s="18">
        <v>95</v>
      </c>
      <c r="U17" s="13">
        <f>T17/3</f>
        <v>31.666666666666668</v>
      </c>
      <c r="V17" s="3"/>
      <c r="Z17" s="3"/>
      <c r="AA17" s="4"/>
      <c r="AB17" s="3"/>
      <c r="AC17" s="3"/>
      <c r="AD17" s="4"/>
      <c r="AE17" s="11"/>
      <c r="AF17" s="15"/>
      <c r="AG17" s="3"/>
      <c r="AH17" s="4"/>
      <c r="AI17" s="18"/>
      <c r="AJ17" s="13"/>
      <c r="AK17" s="3"/>
      <c r="AL17" s="4" t="s">
        <v>115</v>
      </c>
      <c r="AM17" s="4">
        <v>198</v>
      </c>
      <c r="AN17" s="13">
        <f>AM17/4</f>
        <v>49.5</v>
      </c>
      <c r="AO17" s="3"/>
      <c r="AP17" s="4">
        <v>43.66</v>
      </c>
      <c r="AQ17" s="4">
        <v>14</v>
      </c>
    </row>
    <row r="18" spans="1:43" x14ac:dyDescent="0.25">
      <c r="A18" s="4">
        <v>2013</v>
      </c>
      <c r="C18" s="4" t="s">
        <v>68</v>
      </c>
      <c r="D18" s="18">
        <v>203</v>
      </c>
      <c r="E18" s="13">
        <f>D18/5</f>
        <v>40.6</v>
      </c>
      <c r="F18" s="3"/>
      <c r="G18" s="4" t="s">
        <v>21</v>
      </c>
      <c r="H18" s="4">
        <v>120</v>
      </c>
      <c r="I18" s="2" t="s">
        <v>138</v>
      </c>
      <c r="J18" s="2"/>
      <c r="K18" s="17" t="s">
        <v>99</v>
      </c>
      <c r="L18" s="18">
        <v>158</v>
      </c>
      <c r="M18" s="13">
        <f>L18/3</f>
        <v>52.666666666666664</v>
      </c>
      <c r="N18" s="3"/>
      <c r="O18" s="3"/>
      <c r="P18" s="3"/>
      <c r="Q18" s="3"/>
      <c r="R18" s="3"/>
      <c r="S18" s="4"/>
      <c r="T18" s="4"/>
      <c r="U18" s="3"/>
      <c r="V18" s="3"/>
      <c r="W18" s="4" t="s">
        <v>65</v>
      </c>
      <c r="X18" s="12"/>
      <c r="Y18" s="14"/>
      <c r="Z18" s="3"/>
      <c r="AA18" s="18" t="s">
        <v>139</v>
      </c>
      <c r="AB18" s="13">
        <v>48.25</v>
      </c>
      <c r="AC18" s="3"/>
      <c r="AD18" s="4" t="s">
        <v>21</v>
      </c>
      <c r="AE18" s="18">
        <v>361</v>
      </c>
      <c r="AF18" s="13">
        <f>AE18/8</f>
        <v>45.125</v>
      </c>
      <c r="AG18" s="3"/>
      <c r="AH18" s="17" t="s">
        <v>22</v>
      </c>
      <c r="AI18" s="18">
        <v>93</v>
      </c>
      <c r="AJ18" s="13">
        <v>46.5</v>
      </c>
      <c r="AK18" s="3"/>
      <c r="AL18" s="4" t="s">
        <v>16</v>
      </c>
      <c r="AM18" s="18">
        <v>242</v>
      </c>
      <c r="AN18" s="13">
        <f>AM18/5</f>
        <v>48.4</v>
      </c>
      <c r="AO18" s="3"/>
      <c r="AP18" s="18">
        <v>44.56</v>
      </c>
      <c r="AQ18" s="18">
        <v>19</v>
      </c>
    </row>
    <row r="19" spans="1:43" x14ac:dyDescent="0.25">
      <c r="A19" s="4">
        <v>2012</v>
      </c>
      <c r="C19" s="17"/>
      <c r="D19" s="12"/>
      <c r="E19" s="14"/>
      <c r="F19" s="3"/>
      <c r="G19" s="17"/>
      <c r="H19" s="17"/>
      <c r="I19" s="2"/>
      <c r="J19" s="3"/>
      <c r="K19" s="4"/>
      <c r="L19" s="11"/>
      <c r="M19" s="15"/>
      <c r="N19" s="3"/>
      <c r="O19" s="3"/>
      <c r="P19" s="3"/>
      <c r="Q19" s="3"/>
      <c r="R19" s="3"/>
      <c r="S19" s="4"/>
      <c r="T19" s="11"/>
      <c r="U19" s="15"/>
      <c r="V19" s="3"/>
      <c r="W19" s="4"/>
      <c r="X19" s="11"/>
      <c r="Y19" s="15"/>
      <c r="Z19" s="3"/>
      <c r="AA19" s="4" t="s">
        <v>164</v>
      </c>
      <c r="AB19" s="13">
        <v>49.25</v>
      </c>
      <c r="AC19" s="3"/>
      <c r="AD19" s="4" t="s">
        <v>115</v>
      </c>
      <c r="AE19" s="18">
        <v>301</v>
      </c>
      <c r="AF19" s="13">
        <f t="shared" ref="AF19:AF25" si="0">AE19/6</f>
        <v>50.166666666666664</v>
      </c>
      <c r="AG19" s="3"/>
      <c r="AH19" s="17"/>
      <c r="AI19" s="4"/>
      <c r="AJ19" s="16"/>
      <c r="AK19" s="3"/>
      <c r="AL19" s="4" t="s">
        <v>140</v>
      </c>
      <c r="AM19" s="18">
        <v>174</v>
      </c>
      <c r="AN19" s="13">
        <f>AM19/3</f>
        <v>58</v>
      </c>
      <c r="AO19" s="3"/>
      <c r="AP19" s="18">
        <v>48.65</v>
      </c>
      <c r="AQ19" s="18">
        <v>6</v>
      </c>
    </row>
    <row r="20" spans="1:43" x14ac:dyDescent="0.25">
      <c r="A20" s="4">
        <v>2011</v>
      </c>
      <c r="C20" s="17" t="s">
        <v>99</v>
      </c>
      <c r="D20" s="11">
        <v>193</v>
      </c>
      <c r="E20" s="15">
        <f>D20/5</f>
        <v>38.6</v>
      </c>
      <c r="F20" s="3"/>
      <c r="G20" s="4" t="s">
        <v>141</v>
      </c>
      <c r="H20" s="4"/>
      <c r="I20" s="2" t="s">
        <v>142</v>
      </c>
      <c r="J20" s="3"/>
      <c r="K20" s="4" t="s">
        <v>141</v>
      </c>
      <c r="L20" s="18">
        <v>156</v>
      </c>
      <c r="M20" s="13">
        <f>L20/3</f>
        <v>52</v>
      </c>
      <c r="N20" s="3"/>
      <c r="O20" s="3"/>
      <c r="P20" s="3"/>
      <c r="Q20" s="3"/>
      <c r="R20" s="3"/>
      <c r="S20" s="4" t="s">
        <v>143</v>
      </c>
      <c r="T20" s="18">
        <v>214</v>
      </c>
      <c r="U20" s="13">
        <f>T20/5</f>
        <v>42.8</v>
      </c>
      <c r="V20" s="3"/>
      <c r="W20" s="4" t="s">
        <v>144</v>
      </c>
      <c r="X20" s="18">
        <v>381</v>
      </c>
      <c r="Y20" s="13">
        <f>X20/8</f>
        <v>47.625</v>
      </c>
      <c r="Z20" s="3"/>
      <c r="AA20" s="4" t="s">
        <v>22</v>
      </c>
      <c r="AC20" s="3"/>
      <c r="AD20" s="4" t="s">
        <v>34</v>
      </c>
      <c r="AE20" s="18">
        <v>261</v>
      </c>
      <c r="AF20" s="13">
        <f t="shared" si="0"/>
        <v>43.5</v>
      </c>
      <c r="AG20" s="3"/>
      <c r="AH20" s="4" t="s">
        <v>20</v>
      </c>
      <c r="AI20" s="18">
        <v>90</v>
      </c>
      <c r="AJ20" s="13">
        <v>45</v>
      </c>
      <c r="AK20" s="3"/>
      <c r="AL20" s="4" t="s">
        <v>120</v>
      </c>
      <c r="AM20" s="18">
        <v>216</v>
      </c>
      <c r="AN20" s="13">
        <f>AM20/5</f>
        <v>43.2</v>
      </c>
      <c r="AO20" s="3"/>
      <c r="AP20" s="18">
        <v>43.91</v>
      </c>
      <c r="AQ20" s="4">
        <v>21</v>
      </c>
    </row>
    <row r="21" spans="1:43" x14ac:dyDescent="0.25">
      <c r="A21" s="4">
        <v>2010</v>
      </c>
      <c r="C21" s="4" t="s">
        <v>141</v>
      </c>
      <c r="D21" s="18">
        <v>228</v>
      </c>
      <c r="E21" s="13">
        <f>D21/5</f>
        <v>45.6</v>
      </c>
      <c r="F21" s="3"/>
      <c r="G21" s="4" t="s">
        <v>145</v>
      </c>
      <c r="H21" s="4"/>
      <c r="I21" s="2" t="s">
        <v>146</v>
      </c>
      <c r="J21" s="3"/>
      <c r="K21" s="4" t="s">
        <v>141</v>
      </c>
      <c r="L21" s="18">
        <v>159</v>
      </c>
      <c r="M21" s="13">
        <f>L21/3</f>
        <v>53</v>
      </c>
      <c r="N21" s="3"/>
      <c r="O21" s="3"/>
      <c r="P21" s="3"/>
      <c r="Q21" s="3"/>
      <c r="R21" s="3"/>
      <c r="S21" s="4" t="s">
        <v>139</v>
      </c>
      <c r="T21" s="18">
        <v>196</v>
      </c>
      <c r="U21" s="13">
        <f>T21/5</f>
        <v>39.200000000000003</v>
      </c>
      <c r="V21" s="3"/>
      <c r="W21" s="4" t="s">
        <v>139</v>
      </c>
      <c r="X21" s="18">
        <v>369</v>
      </c>
      <c r="Y21" s="13">
        <f>X21/8</f>
        <v>46.125</v>
      </c>
      <c r="Z21" s="3"/>
      <c r="AA21" s="4"/>
      <c r="AB21" s="3"/>
      <c r="AC21" s="3"/>
      <c r="AD21" s="4" t="s">
        <v>120</v>
      </c>
      <c r="AE21" s="18">
        <v>296</v>
      </c>
      <c r="AF21" s="13">
        <f t="shared" si="0"/>
        <v>49.333333333333336</v>
      </c>
      <c r="AG21" s="3"/>
      <c r="AH21" s="4" t="s">
        <v>23</v>
      </c>
      <c r="AI21" s="18">
        <v>85</v>
      </c>
      <c r="AJ21" s="13">
        <v>42.5</v>
      </c>
      <c r="AK21" s="3"/>
      <c r="AL21" s="18" t="s">
        <v>43</v>
      </c>
      <c r="AM21" s="3"/>
      <c r="AN21" s="3"/>
      <c r="AO21" s="3"/>
      <c r="AP21" s="18">
        <v>43.92</v>
      </c>
      <c r="AQ21" s="4">
        <v>17</v>
      </c>
    </row>
    <row r="22" spans="1:43" x14ac:dyDescent="0.25">
      <c r="A22" s="4">
        <v>2009</v>
      </c>
      <c r="C22" s="4" t="s">
        <v>147</v>
      </c>
      <c r="D22" s="18">
        <v>244</v>
      </c>
      <c r="E22" s="13">
        <f>D22/6</f>
        <v>40.666666666666664</v>
      </c>
      <c r="F22" s="3"/>
      <c r="G22" s="4" t="s">
        <v>145</v>
      </c>
      <c r="H22" s="4"/>
      <c r="I22" s="2" t="s">
        <v>148</v>
      </c>
      <c r="J22" s="3"/>
      <c r="K22" s="4" t="s">
        <v>141</v>
      </c>
      <c r="L22" s="18">
        <v>153</v>
      </c>
      <c r="M22" s="13">
        <f>L22/3</f>
        <v>51</v>
      </c>
      <c r="S22" s="4" t="s">
        <v>145</v>
      </c>
      <c r="T22" s="18">
        <v>174</v>
      </c>
      <c r="U22" s="13">
        <f>T22/5</f>
        <v>34.799999999999997</v>
      </c>
      <c r="V22" s="3"/>
      <c r="W22" s="4"/>
      <c r="X22" s="12"/>
      <c r="Y22" s="14"/>
      <c r="Z22" s="3"/>
      <c r="AA22" s="4"/>
      <c r="AB22" s="3"/>
      <c r="AC22" s="3"/>
      <c r="AD22" s="4" t="s">
        <v>120</v>
      </c>
      <c r="AE22" s="18">
        <v>251</v>
      </c>
      <c r="AF22" s="13">
        <f t="shared" si="0"/>
        <v>41.833333333333336</v>
      </c>
      <c r="AG22" s="3"/>
      <c r="AH22" s="4" t="s">
        <v>14</v>
      </c>
      <c r="AI22" s="4">
        <v>84</v>
      </c>
      <c r="AJ22" s="16">
        <v>42</v>
      </c>
      <c r="AK22" s="3"/>
      <c r="AL22" s="18"/>
      <c r="AM22" s="3"/>
      <c r="AN22" s="3"/>
      <c r="AO22" s="3"/>
      <c r="AP22" s="18">
        <v>42.51</v>
      </c>
      <c r="AQ22" s="4">
        <v>14</v>
      </c>
    </row>
    <row r="23" spans="1:43" x14ac:dyDescent="0.25">
      <c r="A23" s="4">
        <v>2008</v>
      </c>
      <c r="C23" s="4" t="s">
        <v>147</v>
      </c>
      <c r="D23" s="18">
        <v>243</v>
      </c>
      <c r="E23" s="13">
        <f>D23/5</f>
        <v>48.6</v>
      </c>
      <c r="F23" s="3"/>
      <c r="G23" s="4" t="s">
        <v>145</v>
      </c>
      <c r="H23" s="4"/>
      <c r="I23" s="20" t="s">
        <v>149</v>
      </c>
      <c r="J23" s="3"/>
      <c r="K23" s="4" t="s">
        <v>68</v>
      </c>
      <c r="L23" s="11">
        <v>113</v>
      </c>
      <c r="M23" s="15">
        <f>L23/3</f>
        <v>37.666666666666664</v>
      </c>
      <c r="N23" s="3"/>
      <c r="O23" s="4" t="s">
        <v>20</v>
      </c>
      <c r="P23" s="18">
        <v>157</v>
      </c>
      <c r="Q23" s="13">
        <f>P23/3</f>
        <v>52.333333333333336</v>
      </c>
      <c r="R23" s="3"/>
      <c r="S23" s="4" t="s">
        <v>145</v>
      </c>
      <c r="T23" s="18">
        <v>220</v>
      </c>
      <c r="U23" s="13">
        <f>T23/5</f>
        <v>44</v>
      </c>
      <c r="V23" s="3"/>
      <c r="W23" s="4" t="s">
        <v>99</v>
      </c>
      <c r="X23" s="18">
        <v>370</v>
      </c>
      <c r="Y23" s="13">
        <f>X23/8</f>
        <v>46.25</v>
      </c>
      <c r="Z23" s="3"/>
      <c r="AA23" s="4" t="s">
        <v>68</v>
      </c>
      <c r="AB23" s="13">
        <v>40.5</v>
      </c>
      <c r="AC23" s="3"/>
      <c r="AD23" s="4" t="s">
        <v>24</v>
      </c>
      <c r="AE23" s="18">
        <v>307</v>
      </c>
      <c r="AF23" s="13">
        <f t="shared" si="0"/>
        <v>51.166666666666664</v>
      </c>
      <c r="AG23" s="3"/>
      <c r="AH23" s="4" t="s">
        <v>20</v>
      </c>
      <c r="AI23" s="18">
        <v>96</v>
      </c>
      <c r="AJ23" s="13">
        <v>46.5</v>
      </c>
      <c r="AK23" s="3"/>
      <c r="AL23" s="18" t="s">
        <v>43</v>
      </c>
      <c r="AM23" s="3"/>
      <c r="AN23" s="3"/>
      <c r="AO23" s="3"/>
      <c r="AP23" s="18">
        <v>47.16</v>
      </c>
      <c r="AQ23" s="4">
        <v>21</v>
      </c>
    </row>
    <row r="24" spans="1:43" x14ac:dyDescent="0.25">
      <c r="A24" s="4">
        <v>2007</v>
      </c>
      <c r="C24" s="4"/>
      <c r="D24" s="12"/>
      <c r="E24" s="14"/>
      <c r="F24" s="3"/>
      <c r="G24" s="4" t="s">
        <v>22</v>
      </c>
      <c r="H24" s="4"/>
      <c r="I24" s="20" t="s">
        <v>150</v>
      </c>
      <c r="J24" s="3"/>
      <c r="K24" s="4" t="s">
        <v>139</v>
      </c>
      <c r="L24" s="18">
        <v>140</v>
      </c>
      <c r="M24" s="13">
        <f>L24/3</f>
        <v>46.666666666666664</v>
      </c>
      <c r="N24" s="15"/>
      <c r="O24" s="13" t="s">
        <v>23</v>
      </c>
      <c r="P24" s="24">
        <v>186</v>
      </c>
      <c r="Q24" s="13">
        <f>P24/3</f>
        <v>62</v>
      </c>
      <c r="R24" s="3"/>
      <c r="S24" s="3"/>
      <c r="T24" s="3"/>
      <c r="U24" s="3"/>
      <c r="V24" s="3"/>
      <c r="W24" s="4" t="s">
        <v>143</v>
      </c>
      <c r="X24" s="18">
        <v>411</v>
      </c>
      <c r="Y24" s="13">
        <f>X24/8</f>
        <v>51.375</v>
      </c>
      <c r="Z24" s="3"/>
      <c r="AA24" s="4" t="s">
        <v>139</v>
      </c>
      <c r="AB24" s="13">
        <v>44.8</v>
      </c>
      <c r="AC24" s="3"/>
      <c r="AD24" s="4" t="s">
        <v>21</v>
      </c>
      <c r="AE24" s="18">
        <v>306</v>
      </c>
      <c r="AF24" s="13">
        <f t="shared" si="0"/>
        <v>51</v>
      </c>
      <c r="AG24" s="3"/>
      <c r="AH24" s="3"/>
      <c r="AI24" s="3"/>
      <c r="AJ24" s="3"/>
      <c r="AK24" s="3"/>
      <c r="AL24" s="18" t="s">
        <v>43</v>
      </c>
      <c r="AM24" s="3"/>
      <c r="AN24" s="3"/>
      <c r="AO24" s="3"/>
      <c r="AP24" s="18">
        <v>47.7</v>
      </c>
      <c r="AQ24" s="4">
        <v>20</v>
      </c>
    </row>
    <row r="25" spans="1:43" x14ac:dyDescent="0.25">
      <c r="A25" s="4">
        <v>2006</v>
      </c>
      <c r="C25" s="4"/>
      <c r="D25" s="12"/>
      <c r="E25" s="14"/>
      <c r="F25" s="5"/>
      <c r="G25" s="4"/>
      <c r="H25" s="4"/>
      <c r="I25" s="2"/>
      <c r="J25" s="2"/>
      <c r="K25" s="4"/>
      <c r="L25" s="12"/>
      <c r="M25" s="14"/>
      <c r="N25" s="15"/>
      <c r="O25" s="15"/>
      <c r="P25" s="15"/>
      <c r="Q25" s="15"/>
      <c r="R25" s="3"/>
      <c r="S25" s="18"/>
      <c r="T25" s="11"/>
      <c r="U25" s="15"/>
      <c r="V25" s="3"/>
      <c r="W25" s="4"/>
      <c r="X25" s="11"/>
      <c r="Y25" s="15"/>
      <c r="Z25" s="3"/>
      <c r="AA25" s="3"/>
      <c r="AB25" s="3"/>
      <c r="AC25" s="3"/>
      <c r="AD25" s="4" t="s">
        <v>151</v>
      </c>
      <c r="AE25" s="18">
        <v>292</v>
      </c>
      <c r="AF25" s="13">
        <f t="shared" si="0"/>
        <v>48.666666666666664</v>
      </c>
      <c r="AG25" s="3"/>
      <c r="AH25" s="4" t="s">
        <v>14</v>
      </c>
      <c r="AI25" s="18">
        <v>90</v>
      </c>
      <c r="AJ25" s="13">
        <v>45</v>
      </c>
      <c r="AK25" s="3"/>
      <c r="AL25" s="18"/>
      <c r="AM25" s="3"/>
      <c r="AN25" s="3"/>
      <c r="AO25" s="3"/>
      <c r="AP25" s="18">
        <v>50.8</v>
      </c>
      <c r="AQ25" s="4">
        <v>10</v>
      </c>
    </row>
    <row r="26" spans="1:43" x14ac:dyDescent="0.25">
      <c r="A26" s="4">
        <v>2005</v>
      </c>
      <c r="C26" s="4"/>
      <c r="D26" s="12"/>
      <c r="E26" s="14"/>
      <c r="F26" s="4"/>
      <c r="G26" s="4"/>
      <c r="H26" s="4"/>
      <c r="I26" s="2"/>
      <c r="J26" s="2"/>
      <c r="K26" s="4"/>
      <c r="L26" s="11"/>
      <c r="M26" s="15"/>
      <c r="N26" s="10"/>
      <c r="O26" s="10"/>
      <c r="P26" s="10"/>
      <c r="Q26" s="10"/>
      <c r="R26" s="4"/>
      <c r="U26" s="4"/>
      <c r="V26" s="4"/>
      <c r="W26" s="4"/>
      <c r="X26" s="11"/>
      <c r="Y26" s="15"/>
      <c r="Z26" s="4"/>
      <c r="AA26" s="4"/>
      <c r="AB26" s="12"/>
      <c r="AC26" s="4"/>
      <c r="AD26" s="4"/>
      <c r="AE26" s="11"/>
      <c r="AF26" s="15"/>
      <c r="AG26" s="4"/>
      <c r="AH26" s="4"/>
      <c r="AI26" s="4"/>
      <c r="AJ26" s="13"/>
      <c r="AK26" s="4"/>
      <c r="AL26" s="4"/>
      <c r="AM26" s="21"/>
      <c r="AN26" s="2"/>
      <c r="AO26" s="2"/>
      <c r="AP26" s="18">
        <v>49.88</v>
      </c>
      <c r="AQ26" s="4">
        <v>8</v>
      </c>
    </row>
    <row r="27" spans="1:43" x14ac:dyDescent="0.25">
      <c r="A27" s="4">
        <v>2004</v>
      </c>
      <c r="C27" s="4"/>
      <c r="D27" s="4"/>
      <c r="E27" s="4"/>
      <c r="F27" s="4"/>
      <c r="G27" s="4" t="s">
        <v>152</v>
      </c>
      <c r="H27" s="4"/>
      <c r="I27" s="2" t="s">
        <v>153</v>
      </c>
      <c r="J27" s="2"/>
      <c r="K27" s="4"/>
      <c r="L27" s="11"/>
      <c r="M27" s="15"/>
      <c r="N27" s="14"/>
      <c r="O27" s="14"/>
      <c r="P27" s="14"/>
      <c r="Q27" s="14"/>
      <c r="R27" s="4"/>
      <c r="S27" s="4"/>
      <c r="T27" s="4"/>
      <c r="U27" s="4"/>
      <c r="V27" s="4"/>
      <c r="W27" s="4"/>
      <c r="X27" s="18"/>
      <c r="Y27" s="13"/>
      <c r="Z27" s="4"/>
      <c r="AA27" s="4" t="s">
        <v>43</v>
      </c>
      <c r="AB27" s="13">
        <v>47</v>
      </c>
      <c r="AC27" s="4"/>
      <c r="AD27" s="4" t="s">
        <v>140</v>
      </c>
      <c r="AE27" s="18">
        <v>262</v>
      </c>
      <c r="AF27" s="13">
        <f>AE27/6</f>
        <v>43.666666666666664</v>
      </c>
      <c r="AG27" s="4"/>
      <c r="AH27" s="4" t="s">
        <v>140</v>
      </c>
      <c r="AI27" s="18">
        <v>104</v>
      </c>
      <c r="AJ27" s="13">
        <v>52</v>
      </c>
      <c r="AK27" s="4"/>
      <c r="AL27" s="4"/>
      <c r="AM27" s="2"/>
      <c r="AN27" s="2"/>
      <c r="AO27" s="2"/>
      <c r="AP27" s="13">
        <v>48.5</v>
      </c>
      <c r="AQ27" s="4">
        <v>12</v>
      </c>
    </row>
    <row r="28" spans="1:43" x14ac:dyDescent="0.25">
      <c r="A28" s="4">
        <v>2003</v>
      </c>
      <c r="C28" s="2"/>
      <c r="D28" s="2"/>
      <c r="E28" s="2"/>
      <c r="F28" s="2"/>
      <c r="G28" s="4" t="s">
        <v>262</v>
      </c>
      <c r="H28" s="4"/>
      <c r="I28" s="2" t="s">
        <v>263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4" t="s">
        <v>276</v>
      </c>
      <c r="X28" s="4">
        <v>386</v>
      </c>
      <c r="Y28" s="4">
        <v>48.25</v>
      </c>
      <c r="Z28" s="2"/>
      <c r="AA28" s="4" t="s">
        <v>43</v>
      </c>
      <c r="AB28" s="16">
        <v>52</v>
      </c>
      <c r="AC28" s="2"/>
      <c r="AD28" s="4" t="s">
        <v>152</v>
      </c>
      <c r="AE28" s="4">
        <v>477</v>
      </c>
      <c r="AF28" s="16">
        <v>47.7</v>
      </c>
      <c r="AG28" s="2"/>
      <c r="AH28" s="4" t="s">
        <v>174</v>
      </c>
      <c r="AI28" s="4">
        <v>92</v>
      </c>
      <c r="AJ28" s="16">
        <v>46</v>
      </c>
      <c r="AK28" s="2"/>
      <c r="AL28" s="2" t="s">
        <v>285</v>
      </c>
      <c r="AM28" s="2"/>
      <c r="AN28" s="2"/>
      <c r="AO28" s="2"/>
      <c r="AP28" s="18">
        <v>47.59</v>
      </c>
      <c r="AQ28" s="4">
        <v>17</v>
      </c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4" t="s">
        <v>265</v>
      </c>
      <c r="X29" s="4">
        <v>472</v>
      </c>
      <c r="Y29" s="16">
        <v>59</v>
      </c>
      <c r="Z29" s="2"/>
      <c r="AA29" s="2"/>
      <c r="AB29" s="8"/>
      <c r="AC29" s="2"/>
      <c r="AD29" s="4" t="s">
        <v>151</v>
      </c>
      <c r="AE29" s="4">
        <v>379</v>
      </c>
      <c r="AF29" s="4">
        <v>47.38</v>
      </c>
      <c r="AG29" s="2"/>
      <c r="AH29" s="4" t="s">
        <v>16</v>
      </c>
      <c r="AI29" s="4">
        <v>81</v>
      </c>
      <c r="AJ29" s="16">
        <v>40.5</v>
      </c>
      <c r="AK29" s="2"/>
      <c r="AL29" s="2"/>
      <c r="AM29" s="2"/>
      <c r="AN29" s="2"/>
      <c r="AO29" s="2"/>
      <c r="AP29" s="4">
        <v>53.91</v>
      </c>
      <c r="AQ29" s="4">
        <v>11</v>
      </c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5"/>
      <c r="AE30" s="5"/>
      <c r="AF30" s="5"/>
      <c r="AG30" s="3"/>
      <c r="AH30" s="4" t="s">
        <v>24</v>
      </c>
      <c r="AI30" s="4">
        <v>109</v>
      </c>
      <c r="AJ30" s="16">
        <v>54.5</v>
      </c>
      <c r="AK30" s="3"/>
      <c r="AL30" s="3"/>
      <c r="AM30" s="3"/>
      <c r="AN30" s="3"/>
      <c r="AO30" s="3"/>
      <c r="AP30" s="18">
        <v>57.6</v>
      </c>
      <c r="AQ30" s="4">
        <v>8</v>
      </c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5"/>
      <c r="AE31" s="5"/>
      <c r="AF31" s="5"/>
      <c r="AG31" s="3"/>
      <c r="AH31" s="4"/>
      <c r="AI31" s="4"/>
      <c r="AJ31" s="16"/>
      <c r="AK31" s="3"/>
      <c r="AL31" s="3"/>
      <c r="AM31" s="3"/>
      <c r="AN31" s="3"/>
      <c r="AO31" s="3"/>
      <c r="AP31" s="5"/>
      <c r="AQ31" s="4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5"/>
      <c r="AE32" s="5"/>
      <c r="AF32" s="5"/>
      <c r="AG32" s="3"/>
      <c r="AH32" s="4"/>
      <c r="AI32" s="4"/>
      <c r="AJ32" s="16"/>
      <c r="AK32" s="3"/>
      <c r="AL32" s="3"/>
      <c r="AM32" s="3"/>
      <c r="AN32" s="3"/>
      <c r="AO32" s="3"/>
      <c r="AP32" s="5"/>
      <c r="AQ32" s="4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5"/>
      <c r="AE33" s="5"/>
      <c r="AF33" s="5"/>
      <c r="AG33" s="3"/>
      <c r="AH33" s="4"/>
      <c r="AI33" s="4"/>
      <c r="AJ33" s="16"/>
      <c r="AK33" s="3"/>
      <c r="AL33" s="3"/>
      <c r="AM33" s="3"/>
      <c r="AN33" s="3"/>
      <c r="AO33" s="3"/>
      <c r="AP33" s="5"/>
      <c r="AQ33" s="4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5"/>
      <c r="AE34" s="5"/>
      <c r="AF34" s="5"/>
      <c r="AG34" s="3"/>
      <c r="AH34" s="4"/>
      <c r="AI34" s="4"/>
      <c r="AJ34" s="16"/>
      <c r="AK34" s="3"/>
      <c r="AL34" s="3"/>
      <c r="AM34" s="3"/>
      <c r="AN34" s="3"/>
      <c r="AO34" s="3"/>
      <c r="AP34" s="5"/>
      <c r="AQ34" s="4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5"/>
      <c r="AE35" s="5"/>
      <c r="AF35" s="5"/>
      <c r="AG35" s="3"/>
      <c r="AH35" s="4"/>
      <c r="AI35" s="4"/>
      <c r="AJ35" s="16"/>
      <c r="AK35" s="3"/>
      <c r="AL35" s="3"/>
      <c r="AM35" s="3"/>
      <c r="AN35" s="3"/>
      <c r="AO35" s="3"/>
      <c r="AP35" s="5"/>
      <c r="AQ35" s="5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5"/>
      <c r="AE36" s="5"/>
      <c r="AF36" s="5"/>
      <c r="AG36" s="3"/>
      <c r="AH36" s="3"/>
      <c r="AI36" s="3"/>
      <c r="AJ36" s="3"/>
      <c r="AK36" s="3"/>
      <c r="AL36" s="3"/>
      <c r="AM36" s="3"/>
      <c r="AN36" s="3"/>
      <c r="AO36" s="3"/>
      <c r="AP36" s="5"/>
      <c r="AQ36" s="5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5"/>
      <c r="AQ37" s="5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 t="s">
        <v>294</v>
      </c>
      <c r="X38" s="4">
        <v>452</v>
      </c>
      <c r="Y38" s="16">
        <v>56.5</v>
      </c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 t="s">
        <v>21</v>
      </c>
      <c r="AE39" s="4">
        <v>317</v>
      </c>
      <c r="AF39" s="4">
        <v>52.83</v>
      </c>
      <c r="AG39" s="3"/>
      <c r="AH39" s="4" t="s">
        <v>17</v>
      </c>
      <c r="AI39" s="4">
        <v>127</v>
      </c>
      <c r="AJ39" s="4">
        <v>42.33</v>
      </c>
      <c r="AK39" s="3"/>
      <c r="AL39" s="3"/>
      <c r="AM39" s="3"/>
      <c r="AN39" s="3"/>
      <c r="AO39" s="3"/>
      <c r="AP39" s="3"/>
      <c r="AQ39" s="3"/>
    </row>
    <row r="40" spans="1:43" x14ac:dyDescent="0.25">
      <c r="A40" s="4">
        <v>1991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A41" s="4">
        <v>1990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43" x14ac:dyDescent="0.25">
      <c r="A42" s="4">
        <v>1989</v>
      </c>
    </row>
    <row r="43" spans="1:43" x14ac:dyDescent="0.25">
      <c r="A43" s="4">
        <v>1988</v>
      </c>
    </row>
    <row r="44" spans="1:43" x14ac:dyDescent="0.25">
      <c r="A44" s="4">
        <v>1987</v>
      </c>
    </row>
    <row r="45" spans="1:43" x14ac:dyDescent="0.25">
      <c r="A45" s="4">
        <v>1986</v>
      </c>
    </row>
    <row r="46" spans="1:43" x14ac:dyDescent="0.25">
      <c r="A46" s="4">
        <v>1985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Q1" workbookViewId="0">
      <selection activeCell="AJ11" sqref="AJ11"/>
    </sheetView>
  </sheetViews>
  <sheetFormatPr defaultRowHeight="15" x14ac:dyDescent="0.25"/>
  <cols>
    <col min="1" max="1" width="9.140625" style="33"/>
    <col min="3" max="3" width="12.7109375" customWidth="1"/>
    <col min="7" max="8" width="12.5703125" customWidth="1"/>
    <col min="9" max="9" width="23.140625" customWidth="1"/>
    <col min="11" max="11" width="15.42578125" bestFit="1" customWidth="1"/>
    <col min="23" max="23" width="11.7109375" customWidth="1"/>
    <col min="27" max="27" width="15" customWidth="1"/>
    <col min="38" max="38" width="18.5703125" customWidth="1"/>
  </cols>
  <sheetData>
    <row r="1" spans="1:43" ht="15.75" x14ac:dyDescent="0.25">
      <c r="C1" s="6" t="s">
        <v>130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 t="s">
        <v>23</v>
      </c>
      <c r="D6" s="11">
        <v>188</v>
      </c>
      <c r="E6" s="15">
        <v>37.6</v>
      </c>
      <c r="F6" s="2"/>
      <c r="G6" s="4" t="s">
        <v>362</v>
      </c>
      <c r="H6" s="4">
        <v>110</v>
      </c>
      <c r="I6" s="4" t="s">
        <v>424</v>
      </c>
      <c r="J6" s="2"/>
      <c r="K6" s="4" t="s">
        <v>20</v>
      </c>
      <c r="L6" s="4">
        <v>139</v>
      </c>
      <c r="M6" s="4">
        <v>46.33</v>
      </c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 t="s">
        <v>14</v>
      </c>
      <c r="AE6" s="11">
        <v>233</v>
      </c>
      <c r="AF6" s="11">
        <v>38.83</v>
      </c>
      <c r="AG6" s="2"/>
      <c r="AH6" s="4"/>
      <c r="AI6" s="4"/>
      <c r="AJ6" s="4"/>
      <c r="AK6" s="4"/>
      <c r="AL6" s="4" t="s">
        <v>16</v>
      </c>
      <c r="AM6" s="4">
        <v>204</v>
      </c>
      <c r="AN6" s="4" t="s">
        <v>457</v>
      </c>
      <c r="AO6" s="4"/>
      <c r="AP6" s="11" t="s">
        <v>445</v>
      </c>
      <c r="AQ6" s="4">
        <v>16</v>
      </c>
    </row>
    <row r="7" spans="1:43" x14ac:dyDescent="0.25">
      <c r="A7" s="4">
        <v>2024</v>
      </c>
      <c r="B7" s="2"/>
      <c r="C7" s="4" t="s">
        <v>14</v>
      </c>
      <c r="D7" s="12">
        <v>177</v>
      </c>
      <c r="E7" s="14">
        <v>35.4</v>
      </c>
      <c r="F7" s="2"/>
      <c r="G7" s="4" t="s">
        <v>19</v>
      </c>
      <c r="H7" s="4">
        <v>110</v>
      </c>
      <c r="I7" s="4" t="s">
        <v>417</v>
      </c>
      <c r="J7" s="2"/>
      <c r="K7" s="4" t="s">
        <v>20</v>
      </c>
      <c r="L7" s="4">
        <v>121</v>
      </c>
      <c r="M7" s="4">
        <v>40.33</v>
      </c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 t="s">
        <v>20</v>
      </c>
      <c r="AE7" s="11">
        <v>237</v>
      </c>
      <c r="AF7" s="15">
        <v>39.5</v>
      </c>
      <c r="AG7" s="2"/>
      <c r="AH7" s="4"/>
      <c r="AI7" s="4"/>
      <c r="AJ7" s="4"/>
      <c r="AK7" s="4"/>
      <c r="AL7" s="4" t="s">
        <v>14</v>
      </c>
      <c r="AM7" s="11">
        <v>168</v>
      </c>
      <c r="AN7" s="15">
        <v>39.6</v>
      </c>
      <c r="AO7" s="4"/>
      <c r="AP7" s="15">
        <v>37.6</v>
      </c>
      <c r="AQ7" s="4">
        <v>14</v>
      </c>
    </row>
    <row r="8" spans="1:43" x14ac:dyDescent="0.25">
      <c r="A8" s="4">
        <v>2023</v>
      </c>
      <c r="B8" s="2"/>
      <c r="C8" s="4" t="s">
        <v>99</v>
      </c>
      <c r="D8" s="12">
        <v>177</v>
      </c>
      <c r="E8" s="14">
        <v>35.4</v>
      </c>
      <c r="F8" s="2"/>
      <c r="G8" s="4" t="s">
        <v>23</v>
      </c>
      <c r="H8" s="4">
        <v>110</v>
      </c>
      <c r="I8" s="4" t="s">
        <v>407</v>
      </c>
      <c r="J8" s="2"/>
      <c r="K8" s="4" t="s">
        <v>411</v>
      </c>
      <c r="L8" s="11">
        <v>114</v>
      </c>
      <c r="M8" s="15">
        <v>38</v>
      </c>
      <c r="N8" s="4"/>
      <c r="O8" s="4"/>
      <c r="P8" s="4"/>
      <c r="Q8" s="4"/>
      <c r="R8" s="1"/>
      <c r="S8" s="4"/>
      <c r="T8" s="4"/>
      <c r="U8" s="4"/>
      <c r="V8" s="4"/>
      <c r="W8" s="4" t="s">
        <v>68</v>
      </c>
      <c r="X8" s="11">
        <v>316</v>
      </c>
      <c r="Y8" s="15">
        <v>39.5</v>
      </c>
      <c r="Z8" s="4"/>
      <c r="AA8" s="4"/>
      <c r="AB8" s="4"/>
      <c r="AC8" s="4"/>
      <c r="AD8" s="4" t="s">
        <v>173</v>
      </c>
      <c r="AE8" s="11">
        <v>219</v>
      </c>
      <c r="AF8" s="15">
        <v>36.5</v>
      </c>
      <c r="AG8" s="2"/>
      <c r="AH8" s="4"/>
      <c r="AI8" s="4"/>
      <c r="AJ8" s="4"/>
      <c r="AK8" s="4"/>
      <c r="AL8" s="4" t="s">
        <v>34</v>
      </c>
      <c r="AM8" s="11">
        <v>188</v>
      </c>
      <c r="AN8" s="15">
        <v>37.6</v>
      </c>
      <c r="AO8" s="4"/>
      <c r="AP8" s="11">
        <v>37.08</v>
      </c>
      <c r="AQ8" s="4">
        <v>20</v>
      </c>
    </row>
    <row r="9" spans="1:43" x14ac:dyDescent="0.25">
      <c r="A9" s="4">
        <v>2022</v>
      </c>
      <c r="B9" s="2"/>
      <c r="C9" s="4" t="s">
        <v>34</v>
      </c>
      <c r="D9" s="12">
        <v>165</v>
      </c>
      <c r="E9" s="14">
        <v>33</v>
      </c>
      <c r="F9" s="2"/>
      <c r="G9" s="4" t="s">
        <v>14</v>
      </c>
      <c r="H9" s="4">
        <v>105</v>
      </c>
      <c r="I9" s="4" t="s">
        <v>390</v>
      </c>
      <c r="J9" s="2"/>
      <c r="K9" s="4" t="s">
        <v>14</v>
      </c>
      <c r="L9" s="4">
        <v>120</v>
      </c>
      <c r="M9" s="16">
        <v>40</v>
      </c>
      <c r="N9" s="4"/>
      <c r="O9" s="4"/>
      <c r="P9" s="4"/>
      <c r="Q9" s="4"/>
      <c r="R9" s="1"/>
      <c r="S9" s="4"/>
      <c r="T9" s="4"/>
      <c r="U9" s="4"/>
      <c r="V9" s="4"/>
      <c r="W9" s="4" t="s">
        <v>381</v>
      </c>
      <c r="X9" s="11">
        <v>292</v>
      </c>
      <c r="Y9" s="15">
        <v>36.5</v>
      </c>
      <c r="Z9" s="4"/>
      <c r="AA9" s="4"/>
      <c r="AB9" s="4"/>
      <c r="AC9" s="4"/>
      <c r="AD9" s="4" t="s">
        <v>34</v>
      </c>
      <c r="AE9" s="11">
        <v>218</v>
      </c>
      <c r="AF9" s="11">
        <v>36.33</v>
      </c>
      <c r="AG9" s="2"/>
      <c r="AH9" s="4"/>
      <c r="AI9" s="4"/>
      <c r="AJ9" s="4"/>
      <c r="AK9" s="4"/>
      <c r="AL9" s="4" t="s">
        <v>23</v>
      </c>
      <c r="AM9" s="4"/>
      <c r="AN9" s="11">
        <v>37.200000000000003</v>
      </c>
      <c r="AO9" s="4"/>
      <c r="AP9" s="11">
        <v>36.590000000000003</v>
      </c>
      <c r="AQ9" s="4">
        <v>19</v>
      </c>
    </row>
    <row r="10" spans="1:43" x14ac:dyDescent="0.25">
      <c r="A10" s="4">
        <v>2021</v>
      </c>
      <c r="B10" s="2"/>
      <c r="C10" s="4"/>
      <c r="D10" s="2"/>
      <c r="E10" s="4"/>
      <c r="F10" s="2"/>
      <c r="G10" s="4" t="s">
        <v>20</v>
      </c>
      <c r="H10" s="4">
        <v>115</v>
      </c>
      <c r="I10" s="25" t="s">
        <v>375</v>
      </c>
      <c r="J10" s="2"/>
      <c r="K10" s="4" t="s">
        <v>68</v>
      </c>
      <c r="L10" s="11">
        <v>115</v>
      </c>
      <c r="M10" s="15">
        <f>L10/3</f>
        <v>38.333333333333336</v>
      </c>
      <c r="N10" s="4"/>
      <c r="O10" s="4"/>
      <c r="P10" s="4"/>
      <c r="Q10" s="4"/>
      <c r="R10" s="1"/>
      <c r="S10" s="4"/>
      <c r="T10" s="4"/>
      <c r="U10" s="4"/>
      <c r="V10" s="4"/>
      <c r="W10" s="4" t="s">
        <v>34</v>
      </c>
      <c r="X10" s="4">
        <v>327</v>
      </c>
      <c r="Y10" s="16">
        <f>X10/8</f>
        <v>40.875</v>
      </c>
      <c r="Z10" s="4"/>
      <c r="AA10" s="4" t="s">
        <v>19</v>
      </c>
      <c r="AB10" s="4"/>
      <c r="AC10" s="4"/>
      <c r="AD10" s="4" t="s">
        <v>17</v>
      </c>
      <c r="AE10" s="12">
        <v>266</v>
      </c>
      <c r="AF10" s="12">
        <v>33.25</v>
      </c>
      <c r="AG10" s="2"/>
      <c r="AH10" s="4"/>
      <c r="AI10" s="4"/>
      <c r="AJ10" s="4"/>
      <c r="AK10" s="4"/>
      <c r="AL10" s="4" t="s">
        <v>383</v>
      </c>
      <c r="AM10" s="12">
        <v>175</v>
      </c>
      <c r="AN10" s="14">
        <v>35</v>
      </c>
      <c r="AO10" s="4"/>
      <c r="AP10" s="11">
        <v>36.72</v>
      </c>
      <c r="AQ10" s="4">
        <v>20</v>
      </c>
    </row>
    <row r="11" spans="1:43" x14ac:dyDescent="0.25">
      <c r="A11" s="4">
        <v>2020</v>
      </c>
      <c r="B11" s="2"/>
      <c r="C11" s="4" t="s">
        <v>99</v>
      </c>
      <c r="D11" s="11">
        <v>195</v>
      </c>
      <c r="E11" s="15">
        <v>39</v>
      </c>
      <c r="F11" s="2"/>
      <c r="G11" s="4" t="s">
        <v>14</v>
      </c>
      <c r="H11" s="4">
        <v>115</v>
      </c>
      <c r="I11" s="4" t="s">
        <v>354</v>
      </c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 t="s">
        <v>68</v>
      </c>
      <c r="X11" s="4">
        <v>321</v>
      </c>
      <c r="Y11" s="4">
        <v>40.119999999999997</v>
      </c>
      <c r="Z11" s="4"/>
      <c r="AA11" s="4" t="s">
        <v>117</v>
      </c>
      <c r="AB11" s="4"/>
      <c r="AC11" s="4"/>
      <c r="AD11" s="4" t="s">
        <v>22</v>
      </c>
      <c r="AE11" s="11">
        <v>379</v>
      </c>
      <c r="AF11" s="15">
        <v>37.9</v>
      </c>
      <c r="AG11" s="2"/>
      <c r="AH11" s="4"/>
      <c r="AI11" s="4"/>
      <c r="AJ11" s="4"/>
      <c r="AK11" s="4"/>
      <c r="AL11" s="4" t="s">
        <v>18</v>
      </c>
      <c r="AM11" s="4">
        <v>210</v>
      </c>
      <c r="AN11" s="16">
        <v>42</v>
      </c>
      <c r="AO11" s="4"/>
      <c r="AP11" s="11">
        <v>36.56</v>
      </c>
      <c r="AQ11" s="4">
        <v>18</v>
      </c>
    </row>
    <row r="12" spans="1:43" x14ac:dyDescent="0.25">
      <c r="A12" s="4">
        <v>2019</v>
      </c>
      <c r="B12" s="2"/>
      <c r="C12" s="4" t="s">
        <v>99</v>
      </c>
      <c r="D12" s="11">
        <v>199</v>
      </c>
      <c r="E12" s="15">
        <v>39.799999999999997</v>
      </c>
      <c r="F12" s="2"/>
      <c r="G12" s="4"/>
      <c r="H12" s="4"/>
      <c r="I12" s="4"/>
      <c r="J12" s="2"/>
      <c r="K12" s="4" t="s">
        <v>68</v>
      </c>
      <c r="L12" s="12">
        <v>104</v>
      </c>
      <c r="M12" s="12">
        <v>34.67</v>
      </c>
      <c r="N12" s="4"/>
      <c r="O12" s="4"/>
      <c r="P12" s="4"/>
      <c r="Q12" s="4"/>
      <c r="R12" s="1"/>
      <c r="S12" s="4"/>
      <c r="T12" s="4"/>
      <c r="U12" s="4"/>
      <c r="V12" s="4"/>
      <c r="W12" s="4" t="s">
        <v>68</v>
      </c>
      <c r="X12" s="4">
        <v>345</v>
      </c>
      <c r="Y12" s="4">
        <v>43.12</v>
      </c>
      <c r="Z12" s="4"/>
      <c r="AA12" s="4"/>
      <c r="AB12" s="4"/>
      <c r="AC12" s="4"/>
      <c r="AD12" s="4" t="s">
        <v>22</v>
      </c>
      <c r="AE12" s="11">
        <v>379</v>
      </c>
      <c r="AF12" s="15">
        <v>37.9</v>
      </c>
      <c r="AG12" s="2"/>
      <c r="AH12" s="4"/>
      <c r="AI12" s="4"/>
      <c r="AJ12" s="4"/>
      <c r="AK12" s="4"/>
      <c r="AL12" s="4" t="s">
        <v>22</v>
      </c>
      <c r="AM12" s="4">
        <v>201</v>
      </c>
      <c r="AN12" s="16">
        <v>40.200000000000003</v>
      </c>
      <c r="AO12" s="4"/>
      <c r="AP12" s="11">
        <v>38.76</v>
      </c>
      <c r="AQ12" s="4">
        <v>20</v>
      </c>
    </row>
    <row r="13" spans="1:43" x14ac:dyDescent="0.25">
      <c r="A13" s="4">
        <v>2018</v>
      </c>
      <c r="B13" s="2"/>
      <c r="C13" s="4" t="s">
        <v>99</v>
      </c>
      <c r="D13" s="11">
        <v>181</v>
      </c>
      <c r="E13" s="15">
        <v>36.200000000000003</v>
      </c>
      <c r="F13" s="2"/>
      <c r="G13" s="4"/>
      <c r="H13" s="4"/>
      <c r="I13" s="4"/>
      <c r="J13" s="2"/>
      <c r="K13" s="4" t="s">
        <v>68</v>
      </c>
      <c r="L13" s="4">
        <v>126</v>
      </c>
      <c r="M13" s="16">
        <v>42</v>
      </c>
      <c r="N13" s="4"/>
      <c r="O13" s="4"/>
      <c r="P13" s="4"/>
      <c r="Q13" s="4"/>
      <c r="R13" s="1"/>
      <c r="S13" s="4"/>
      <c r="T13" s="4"/>
      <c r="U13" s="4"/>
      <c r="V13" s="4"/>
      <c r="W13" s="4" t="s">
        <v>99</v>
      </c>
      <c r="X13" s="4">
        <v>358</v>
      </c>
      <c r="Y13" s="4">
        <v>44.75</v>
      </c>
      <c r="Z13" s="4"/>
      <c r="AA13" s="4"/>
      <c r="AB13" s="4"/>
      <c r="AC13" s="4"/>
      <c r="AD13" s="4" t="s">
        <v>24</v>
      </c>
      <c r="AE13" s="4">
        <v>428</v>
      </c>
      <c r="AF13" s="16">
        <v>42.8</v>
      </c>
      <c r="AG13" s="2"/>
      <c r="AH13" s="4"/>
      <c r="AI13" s="4"/>
      <c r="AJ13" s="4"/>
      <c r="AK13" s="4"/>
      <c r="AL13" s="4" t="s">
        <v>16</v>
      </c>
      <c r="AM13" s="11">
        <v>186</v>
      </c>
      <c r="AN13" s="15">
        <v>37.200000000000003</v>
      </c>
      <c r="AO13" s="4"/>
      <c r="AP13" s="16">
        <v>40.700000000000003</v>
      </c>
      <c r="AQ13" s="4">
        <v>17</v>
      </c>
    </row>
    <row r="14" spans="1:43" x14ac:dyDescent="0.25">
      <c r="A14" s="4">
        <v>2017</v>
      </c>
      <c r="B14" s="2"/>
      <c r="C14" s="4" t="s">
        <v>22</v>
      </c>
      <c r="D14" s="11">
        <v>182</v>
      </c>
      <c r="E14" s="15">
        <v>36.4</v>
      </c>
      <c r="F14" s="2"/>
      <c r="G14" s="4" t="s">
        <v>18</v>
      </c>
      <c r="H14" s="4"/>
      <c r="I14" s="20" t="s">
        <v>321</v>
      </c>
      <c r="J14" s="2"/>
      <c r="K14" s="4" t="s">
        <v>65</v>
      </c>
      <c r="L14" s="4" t="s">
        <v>327</v>
      </c>
      <c r="M14" s="4"/>
      <c r="N14" s="4"/>
      <c r="O14" s="4"/>
      <c r="P14" s="4"/>
      <c r="Q14" s="4"/>
      <c r="R14" s="1"/>
      <c r="S14" s="4"/>
      <c r="T14" s="4"/>
      <c r="U14" s="4"/>
      <c r="V14" s="4"/>
      <c r="W14" s="4" t="s">
        <v>68</v>
      </c>
      <c r="X14" s="4">
        <v>340</v>
      </c>
      <c r="Y14" s="16">
        <v>42.5</v>
      </c>
      <c r="Z14" s="4"/>
      <c r="AA14" s="4"/>
      <c r="AB14" s="4"/>
      <c r="AC14" s="4"/>
      <c r="AD14" s="4" t="s">
        <v>36</v>
      </c>
      <c r="AE14" s="11">
        <v>312</v>
      </c>
      <c r="AF14" s="15">
        <v>39</v>
      </c>
      <c r="AG14" s="2"/>
      <c r="AH14" s="4"/>
      <c r="AI14" s="4"/>
      <c r="AJ14" s="4"/>
      <c r="AK14" s="4"/>
      <c r="AL14" s="4" t="s">
        <v>24</v>
      </c>
      <c r="AM14" s="4"/>
      <c r="AN14" s="4"/>
      <c r="AO14" s="4"/>
      <c r="AP14" s="4">
        <v>41.58</v>
      </c>
      <c r="AQ14" s="4">
        <v>18</v>
      </c>
    </row>
    <row r="15" spans="1:43" x14ac:dyDescent="0.25">
      <c r="A15" s="4">
        <v>2016</v>
      </c>
      <c r="B15" s="2"/>
      <c r="C15" s="4"/>
      <c r="D15" s="2"/>
      <c r="E15" s="4"/>
      <c r="F15" s="2"/>
      <c r="G15" s="4"/>
      <c r="H15" s="4"/>
      <c r="I15" s="4"/>
      <c r="J15" s="2"/>
      <c r="K15" s="4" t="s">
        <v>24</v>
      </c>
      <c r="L15" s="4">
        <v>142</v>
      </c>
      <c r="M15" s="4">
        <v>47.33</v>
      </c>
      <c r="N15" s="4"/>
      <c r="O15" s="4"/>
      <c r="P15" s="4"/>
      <c r="Q15" s="4"/>
      <c r="R15" s="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2"/>
      <c r="AH15" s="4"/>
      <c r="AI15" s="4"/>
      <c r="AJ15" s="4"/>
      <c r="AK15" s="4"/>
      <c r="AL15" s="4" t="s">
        <v>22</v>
      </c>
      <c r="AM15" s="4">
        <v>181</v>
      </c>
      <c r="AN15" s="4">
        <v>45.25</v>
      </c>
      <c r="AO15" s="4"/>
      <c r="AP15" s="4">
        <v>42.44</v>
      </c>
      <c r="AQ15" s="4">
        <v>15</v>
      </c>
    </row>
    <row r="16" spans="1:43" x14ac:dyDescent="0.25">
      <c r="A16" s="4">
        <v>2015</v>
      </c>
      <c r="B16" s="2"/>
      <c r="C16" s="4" t="s">
        <v>68</v>
      </c>
      <c r="D16" s="11">
        <v>196</v>
      </c>
      <c r="E16" s="15">
        <v>39.200000000000003</v>
      </c>
      <c r="F16" s="2"/>
      <c r="G16" s="4" t="s">
        <v>36</v>
      </c>
      <c r="H16" s="4">
        <v>110</v>
      </c>
      <c r="I16" s="2" t="s">
        <v>307</v>
      </c>
      <c r="J16" s="2"/>
      <c r="K16" s="4" t="s">
        <v>68</v>
      </c>
      <c r="L16" s="11">
        <v>115</v>
      </c>
      <c r="M16" s="11">
        <v>38.33</v>
      </c>
      <c r="N16" s="4"/>
      <c r="O16" s="4"/>
      <c r="P16" s="4"/>
      <c r="Q16" s="4"/>
      <c r="R16" s="1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20</v>
      </c>
      <c r="AE16" s="12">
        <v>339</v>
      </c>
      <c r="AF16" s="14">
        <v>33.9</v>
      </c>
      <c r="AG16" s="2"/>
      <c r="AH16" s="4"/>
      <c r="AI16" s="4"/>
      <c r="AJ16" s="4"/>
      <c r="AK16" s="4"/>
      <c r="AL16" s="4" t="s">
        <v>14</v>
      </c>
      <c r="AM16" s="11">
        <v>144</v>
      </c>
      <c r="AN16" s="15">
        <v>36</v>
      </c>
      <c r="AO16" s="4"/>
      <c r="AP16" s="11">
        <v>37.799999999999997</v>
      </c>
      <c r="AQ16" s="4">
        <v>17</v>
      </c>
    </row>
    <row r="17" spans="1:43" x14ac:dyDescent="0.25">
      <c r="A17" s="4">
        <v>2014</v>
      </c>
      <c r="C17" s="4"/>
      <c r="D17" s="9"/>
      <c r="E17" s="10"/>
      <c r="F17" s="3"/>
      <c r="G17" s="4" t="s">
        <v>18</v>
      </c>
      <c r="H17" s="4">
        <v>110</v>
      </c>
      <c r="I17" s="20" t="s">
        <v>245</v>
      </c>
      <c r="J17" s="4"/>
      <c r="K17" s="4" t="s">
        <v>23</v>
      </c>
      <c r="L17" s="11">
        <v>110</v>
      </c>
      <c r="M17" s="15">
        <f t="shared" ref="M17:M22" si="0">L17/3</f>
        <v>36.666666666666664</v>
      </c>
      <c r="N17" s="3"/>
      <c r="O17" s="3"/>
      <c r="P17" s="3"/>
      <c r="Q17" s="3"/>
      <c r="R17" s="3"/>
      <c r="S17" s="4"/>
      <c r="T17" s="11"/>
      <c r="U17" s="15"/>
      <c r="V17" s="3"/>
      <c r="W17" s="4"/>
      <c r="X17" s="12"/>
      <c r="Y17" s="14"/>
      <c r="Z17" s="3"/>
      <c r="AA17" s="4"/>
      <c r="AB17" s="3"/>
      <c r="AC17" s="3"/>
      <c r="AD17" s="4" t="s">
        <v>24</v>
      </c>
      <c r="AE17" s="18">
        <v>334</v>
      </c>
      <c r="AF17" s="13">
        <f>AE17/8</f>
        <v>41.75</v>
      </c>
      <c r="AG17" s="3"/>
      <c r="AH17" s="4"/>
      <c r="AI17" s="18"/>
      <c r="AJ17" s="13"/>
      <c r="AK17" s="3"/>
      <c r="AL17" s="4" t="s">
        <v>115</v>
      </c>
      <c r="AM17" s="11">
        <v>144</v>
      </c>
      <c r="AN17" s="15">
        <f>AM17/4</f>
        <v>36</v>
      </c>
      <c r="AO17" s="3"/>
      <c r="AP17" s="11">
        <v>38.04</v>
      </c>
      <c r="AQ17" s="4">
        <v>16</v>
      </c>
    </row>
    <row r="18" spans="1:43" x14ac:dyDescent="0.25">
      <c r="A18" s="4">
        <v>2013</v>
      </c>
      <c r="C18" s="4" t="s">
        <v>23</v>
      </c>
      <c r="D18" s="12">
        <v>151</v>
      </c>
      <c r="E18" s="14">
        <f>D18/5</f>
        <v>30.2</v>
      </c>
      <c r="F18" s="3"/>
      <c r="G18" s="4" t="s">
        <v>23</v>
      </c>
      <c r="H18" s="4"/>
      <c r="I18" s="2" t="s">
        <v>155</v>
      </c>
      <c r="J18" s="3"/>
      <c r="K18" s="17" t="s">
        <v>16</v>
      </c>
      <c r="L18" s="11">
        <v>111</v>
      </c>
      <c r="M18" s="15">
        <f t="shared" si="0"/>
        <v>37</v>
      </c>
      <c r="N18" s="3"/>
      <c r="O18" s="3"/>
      <c r="P18" s="3"/>
      <c r="Q18" s="3"/>
      <c r="R18" s="3"/>
      <c r="S18" s="4"/>
      <c r="T18" s="4"/>
      <c r="U18" s="3"/>
      <c r="V18" s="3"/>
      <c r="W18" s="4"/>
      <c r="X18" s="12"/>
      <c r="Y18" s="14"/>
      <c r="Z18" s="3"/>
      <c r="AA18" s="18"/>
      <c r="AB18" s="14"/>
      <c r="AC18" s="3"/>
      <c r="AD18" s="4" t="s">
        <v>34</v>
      </c>
      <c r="AE18" s="12">
        <v>283</v>
      </c>
      <c r="AF18" s="14">
        <f>AE18/8</f>
        <v>35.375</v>
      </c>
      <c r="AG18" s="3"/>
      <c r="AH18" s="17"/>
      <c r="AI18" s="12"/>
      <c r="AJ18" s="14"/>
      <c r="AK18" s="3"/>
      <c r="AL18" s="4" t="s">
        <v>36</v>
      </c>
      <c r="AM18" s="11">
        <v>180</v>
      </c>
      <c r="AN18" s="15">
        <f>AM18/5</f>
        <v>36</v>
      </c>
      <c r="AO18" s="3"/>
      <c r="AP18" s="11">
        <v>36.409999999999997</v>
      </c>
      <c r="AQ18" s="4">
        <v>17</v>
      </c>
    </row>
    <row r="19" spans="1:43" x14ac:dyDescent="0.25">
      <c r="A19" s="4">
        <v>2012</v>
      </c>
      <c r="C19" s="17"/>
      <c r="D19" s="12"/>
      <c r="E19" s="14"/>
      <c r="F19" s="3"/>
      <c r="G19" s="17" t="s">
        <v>20</v>
      </c>
      <c r="H19" s="42">
        <v>110</v>
      </c>
      <c r="I19" s="2" t="s">
        <v>156</v>
      </c>
      <c r="J19" s="3"/>
      <c r="K19" s="4" t="s">
        <v>19</v>
      </c>
      <c r="L19" s="12">
        <v>101</v>
      </c>
      <c r="M19" s="14">
        <f t="shared" si="0"/>
        <v>33.666666666666664</v>
      </c>
      <c r="N19" s="3"/>
      <c r="O19" s="3"/>
      <c r="P19" s="3"/>
      <c r="Q19" s="3"/>
      <c r="R19" s="3"/>
      <c r="S19" s="4"/>
      <c r="T19" s="11"/>
      <c r="U19" s="15"/>
      <c r="V19" s="3"/>
      <c r="W19" s="4"/>
      <c r="X19" s="11"/>
      <c r="Y19" s="15"/>
      <c r="Z19" s="3"/>
      <c r="AA19" s="4" t="s">
        <v>16</v>
      </c>
      <c r="AB19" s="14">
        <v>35.4</v>
      </c>
      <c r="AC19" s="3"/>
      <c r="AD19" s="4" t="s">
        <v>36</v>
      </c>
      <c r="AE19" s="11">
        <v>218</v>
      </c>
      <c r="AF19" s="15">
        <f>AE19/6</f>
        <v>36.333333333333336</v>
      </c>
      <c r="AG19" s="3"/>
      <c r="AH19" s="17"/>
      <c r="AI19" s="4"/>
      <c r="AJ19" s="16"/>
      <c r="AK19" s="3"/>
      <c r="AL19" s="4" t="s">
        <v>18</v>
      </c>
      <c r="AM19" s="12">
        <v>130</v>
      </c>
      <c r="AN19" s="14">
        <f>AM19/4</f>
        <v>32.5</v>
      </c>
      <c r="AO19" s="3"/>
      <c r="AP19" s="11">
        <v>36.78</v>
      </c>
      <c r="AQ19" s="4">
        <v>16</v>
      </c>
    </row>
    <row r="20" spans="1:43" x14ac:dyDescent="0.25">
      <c r="A20" s="4">
        <v>2011</v>
      </c>
      <c r="C20" s="17"/>
      <c r="D20" s="12"/>
      <c r="E20" s="14"/>
      <c r="F20" s="3"/>
      <c r="G20" s="4" t="s">
        <v>34</v>
      </c>
      <c r="H20" s="4"/>
      <c r="I20" s="2" t="s">
        <v>157</v>
      </c>
      <c r="J20" s="3"/>
      <c r="K20" s="4" t="s">
        <v>68</v>
      </c>
      <c r="L20" s="11">
        <v>117</v>
      </c>
      <c r="M20" s="15">
        <f t="shared" si="0"/>
        <v>39</v>
      </c>
      <c r="N20" s="3"/>
      <c r="O20" s="3"/>
      <c r="P20" s="3"/>
      <c r="Q20" s="3"/>
      <c r="R20" s="3"/>
      <c r="S20" s="4"/>
      <c r="T20" s="11"/>
      <c r="U20" s="15"/>
      <c r="V20" s="3"/>
      <c r="W20" s="4"/>
      <c r="X20" s="18"/>
      <c r="Y20" s="13"/>
      <c r="Z20" s="3"/>
      <c r="AA20" s="4" t="s">
        <v>19</v>
      </c>
      <c r="AC20" s="3"/>
      <c r="AD20" s="4" t="s">
        <v>20</v>
      </c>
      <c r="AE20" s="11">
        <v>230</v>
      </c>
      <c r="AF20" s="15">
        <f>AE20/6</f>
        <v>38.333333333333336</v>
      </c>
      <c r="AG20" s="3"/>
      <c r="AH20" s="4" t="s">
        <v>17</v>
      </c>
      <c r="AI20" s="18">
        <v>82</v>
      </c>
      <c r="AJ20" s="13">
        <v>41</v>
      </c>
      <c r="AK20" s="3"/>
      <c r="AL20" s="4" t="s">
        <v>140</v>
      </c>
      <c r="AM20" s="11">
        <v>186</v>
      </c>
      <c r="AN20" s="15">
        <f>AM20/5</f>
        <v>37.200000000000003</v>
      </c>
      <c r="AO20" s="3"/>
      <c r="AP20" s="11">
        <v>37.07</v>
      </c>
      <c r="AQ20" s="4">
        <v>20</v>
      </c>
    </row>
    <row r="21" spans="1:43" x14ac:dyDescent="0.25">
      <c r="A21" s="4">
        <v>2010</v>
      </c>
      <c r="C21" s="4" t="s">
        <v>68</v>
      </c>
      <c r="D21" s="11">
        <v>191</v>
      </c>
      <c r="E21" s="15">
        <f>D21/5</f>
        <v>38.200000000000003</v>
      </c>
      <c r="F21" s="3"/>
      <c r="G21" s="4"/>
      <c r="H21" s="4"/>
      <c r="I21" s="2"/>
      <c r="J21" s="3"/>
      <c r="K21" s="4" t="s">
        <v>68</v>
      </c>
      <c r="L21" s="18">
        <v>121</v>
      </c>
      <c r="M21" s="13">
        <f t="shared" si="0"/>
        <v>40.333333333333336</v>
      </c>
      <c r="N21" s="3"/>
      <c r="O21" s="3"/>
      <c r="P21" s="3"/>
      <c r="Q21" s="3"/>
      <c r="R21" s="3"/>
      <c r="S21" s="4"/>
      <c r="T21" s="11"/>
      <c r="U21" s="15"/>
      <c r="V21" s="3"/>
      <c r="W21" s="4"/>
      <c r="X21" s="11"/>
      <c r="Y21" s="15"/>
      <c r="Z21" s="3"/>
      <c r="AA21" s="4" t="s">
        <v>16</v>
      </c>
      <c r="AB21" s="3"/>
      <c r="AC21" s="3"/>
      <c r="AD21" s="4" t="s">
        <v>34</v>
      </c>
      <c r="AE21" s="11">
        <v>231</v>
      </c>
      <c r="AF21" s="15">
        <f>AE21/6</f>
        <v>38.5</v>
      </c>
      <c r="AG21" s="3"/>
      <c r="AH21" s="4" t="s">
        <v>23</v>
      </c>
      <c r="AI21" s="18">
        <v>85</v>
      </c>
      <c r="AJ21" s="13">
        <v>42.5</v>
      </c>
      <c r="AK21" s="3"/>
      <c r="AL21" s="18" t="s">
        <v>43</v>
      </c>
      <c r="AM21" s="3"/>
      <c r="AN21" s="3"/>
      <c r="AO21" s="3"/>
      <c r="AP21" s="11">
        <v>38.61</v>
      </c>
      <c r="AQ21" s="4">
        <v>19</v>
      </c>
    </row>
    <row r="22" spans="1:43" x14ac:dyDescent="0.25">
      <c r="A22" s="4">
        <v>2009</v>
      </c>
      <c r="C22" s="4" t="s">
        <v>145</v>
      </c>
      <c r="D22" s="11">
        <v>228</v>
      </c>
      <c r="E22" s="15">
        <f>D22/6</f>
        <v>38</v>
      </c>
      <c r="F22" s="3"/>
      <c r="G22" s="4" t="s">
        <v>141</v>
      </c>
      <c r="H22" s="4"/>
      <c r="I22" s="2" t="s">
        <v>158</v>
      </c>
      <c r="J22" s="3"/>
      <c r="K22" s="4" t="s">
        <v>139</v>
      </c>
      <c r="L22" s="18">
        <v>128</v>
      </c>
      <c r="M22" s="13">
        <f t="shared" si="0"/>
        <v>42.666666666666664</v>
      </c>
      <c r="S22" s="4"/>
      <c r="T22" s="12"/>
      <c r="U22" s="14"/>
      <c r="V22" s="3"/>
      <c r="W22" s="4"/>
      <c r="X22" s="12"/>
      <c r="Y22" s="14"/>
      <c r="Z22" s="3"/>
      <c r="AA22" s="4" t="s">
        <v>159</v>
      </c>
      <c r="AB22" s="3"/>
      <c r="AC22" s="3"/>
      <c r="AD22" s="4" t="s">
        <v>36</v>
      </c>
      <c r="AE22" s="11">
        <v>225</v>
      </c>
      <c r="AF22" s="15">
        <f>AE22/6</f>
        <v>37.5</v>
      </c>
      <c r="AG22" s="3"/>
      <c r="AH22" s="4" t="s">
        <v>20</v>
      </c>
      <c r="AI22" s="4">
        <v>83</v>
      </c>
      <c r="AJ22" s="16">
        <v>41.5</v>
      </c>
      <c r="AK22" s="3"/>
      <c r="AL22" s="18" t="s">
        <v>43</v>
      </c>
      <c r="AM22" s="3"/>
      <c r="AN22" s="3"/>
      <c r="AO22" s="3"/>
      <c r="AP22" s="11">
        <v>38.72</v>
      </c>
      <c r="AQ22" s="4">
        <v>19</v>
      </c>
    </row>
    <row r="23" spans="1:43" x14ac:dyDescent="0.25">
      <c r="A23" s="4">
        <v>2008</v>
      </c>
      <c r="C23" s="4"/>
      <c r="D23" s="12"/>
      <c r="E23" s="14"/>
      <c r="F23" s="3"/>
      <c r="G23" s="4"/>
      <c r="H23" s="4"/>
      <c r="I23" s="20"/>
      <c r="J23" s="3"/>
      <c r="K23" s="4"/>
      <c r="L23" s="18"/>
      <c r="M23" s="13"/>
      <c r="N23" s="3"/>
      <c r="O23" s="4"/>
      <c r="P23" s="12"/>
      <c r="Q23" s="14"/>
      <c r="R23" s="3"/>
      <c r="S23" s="4"/>
      <c r="T23" s="11"/>
      <c r="U23" s="15"/>
      <c r="V23" s="3"/>
      <c r="W23" s="4"/>
      <c r="X23" s="11"/>
      <c r="Y23" s="15"/>
      <c r="Z23" s="3"/>
      <c r="AA23" s="4"/>
      <c r="AB23" s="14"/>
      <c r="AC23" s="3"/>
      <c r="AD23" s="4"/>
      <c r="AE23" s="11"/>
      <c r="AF23" s="15"/>
      <c r="AG23" s="3"/>
      <c r="AH23" s="4"/>
      <c r="AI23" s="18"/>
      <c r="AJ23" s="13"/>
      <c r="AK23" s="3"/>
      <c r="AL23" s="18"/>
      <c r="AM23" s="3"/>
      <c r="AN23" s="3"/>
      <c r="AO23" s="3"/>
      <c r="AP23" s="18">
        <v>48.67</v>
      </c>
      <c r="AQ23" s="4">
        <v>6</v>
      </c>
    </row>
    <row r="24" spans="1:43" x14ac:dyDescent="0.25">
      <c r="A24" s="4">
        <v>2007</v>
      </c>
      <c r="C24" s="4"/>
      <c r="D24" s="12"/>
      <c r="E24" s="14"/>
      <c r="F24" s="3"/>
      <c r="G24" s="4"/>
      <c r="H24" s="4"/>
      <c r="I24" s="20"/>
      <c r="J24" s="3"/>
      <c r="K24" s="4"/>
      <c r="L24" s="12"/>
      <c r="M24" s="14"/>
      <c r="N24" s="15"/>
      <c r="O24" s="13"/>
      <c r="P24" s="19"/>
      <c r="Q24" s="15"/>
      <c r="R24" s="3"/>
      <c r="S24" s="3"/>
      <c r="T24" s="3"/>
      <c r="U24" s="3"/>
      <c r="V24" s="3"/>
      <c r="W24" s="4"/>
      <c r="X24" s="11"/>
      <c r="Y24" s="15"/>
      <c r="Z24" s="3"/>
      <c r="AA24" s="4"/>
      <c r="AB24" s="11"/>
      <c r="AC24" s="3"/>
      <c r="AD24" s="4"/>
      <c r="AE24" s="11"/>
      <c r="AF24" s="15"/>
      <c r="AG24" s="3"/>
      <c r="AH24" s="3"/>
      <c r="AI24" s="3"/>
      <c r="AJ24" s="3"/>
      <c r="AK24" s="3"/>
      <c r="AL24" s="4"/>
      <c r="AM24" s="3"/>
      <c r="AN24" s="3"/>
      <c r="AO24" s="3"/>
      <c r="AP24" s="12"/>
      <c r="AQ24" s="3"/>
    </row>
    <row r="25" spans="1:43" x14ac:dyDescent="0.25">
      <c r="A25" s="4">
        <v>2006</v>
      </c>
      <c r="C25" s="4"/>
      <c r="D25" s="12"/>
      <c r="E25" s="14"/>
      <c r="F25" s="5"/>
      <c r="G25" s="4"/>
      <c r="H25" s="4"/>
      <c r="I25" s="2"/>
      <c r="J25" s="2"/>
      <c r="K25" s="4"/>
      <c r="L25" s="12"/>
      <c r="M25" s="14"/>
      <c r="N25" s="15"/>
      <c r="O25" s="15"/>
      <c r="P25" s="15"/>
      <c r="Q25" s="15"/>
      <c r="R25" s="3"/>
      <c r="S25" s="18"/>
      <c r="T25" s="11"/>
      <c r="U25" s="15"/>
      <c r="V25" s="3"/>
      <c r="W25" s="4"/>
      <c r="X25" s="11"/>
      <c r="Y25" s="15"/>
      <c r="Z25" s="3"/>
      <c r="AA25" s="3"/>
      <c r="AB25" s="3"/>
      <c r="AC25" s="3"/>
      <c r="AD25" s="4"/>
      <c r="AE25" s="11"/>
      <c r="AF25" s="15"/>
      <c r="AG25" s="3"/>
      <c r="AH25" s="4"/>
      <c r="AI25" s="18"/>
      <c r="AJ25" s="13"/>
      <c r="AK25" s="3"/>
      <c r="AL25" s="18"/>
      <c r="AM25" s="3"/>
      <c r="AN25" s="3"/>
      <c r="AO25" s="3"/>
      <c r="AP25" s="12"/>
      <c r="AQ25" s="3"/>
    </row>
    <row r="26" spans="1:43" x14ac:dyDescent="0.25">
      <c r="A26" s="4">
        <v>2005</v>
      </c>
      <c r="C26" s="4"/>
      <c r="D26" s="12"/>
      <c r="E26" s="14"/>
      <c r="F26" s="4"/>
      <c r="G26" s="4"/>
      <c r="H26" s="4"/>
      <c r="I26" s="2"/>
      <c r="J26" s="2"/>
      <c r="K26" s="4"/>
      <c r="L26" s="11"/>
      <c r="M26" s="15"/>
      <c r="N26" s="10"/>
      <c r="O26" s="10"/>
      <c r="P26" s="10"/>
      <c r="Q26" s="10"/>
      <c r="R26" s="4"/>
      <c r="U26" s="4"/>
      <c r="V26" s="4"/>
      <c r="W26" s="4"/>
      <c r="X26" s="11"/>
      <c r="Y26" s="15"/>
      <c r="Z26" s="4"/>
      <c r="AA26" s="4"/>
      <c r="AB26" s="12"/>
      <c r="AC26" s="4"/>
      <c r="AD26" s="4"/>
      <c r="AE26" s="11"/>
      <c r="AF26" s="15"/>
      <c r="AG26" s="4"/>
      <c r="AH26" s="4"/>
      <c r="AI26" s="4"/>
      <c r="AJ26" s="13"/>
      <c r="AK26" s="4"/>
      <c r="AL26" s="4"/>
      <c r="AM26" s="21"/>
      <c r="AN26" s="2"/>
      <c r="AO26" s="2"/>
      <c r="AP26" s="12"/>
      <c r="AQ26" s="3"/>
    </row>
    <row r="27" spans="1:43" x14ac:dyDescent="0.25">
      <c r="A27" s="4">
        <v>2004</v>
      </c>
      <c r="C27" s="4"/>
      <c r="D27" s="4"/>
      <c r="E27" s="4"/>
      <c r="F27" s="4"/>
      <c r="G27" s="4"/>
      <c r="H27" s="4"/>
      <c r="I27" s="2"/>
      <c r="J27" s="2"/>
      <c r="K27" s="4"/>
      <c r="L27" s="11"/>
      <c r="M27" s="15"/>
      <c r="N27" s="14"/>
      <c r="O27" s="14"/>
      <c r="P27" s="14"/>
      <c r="Q27" s="14"/>
      <c r="R27" s="4"/>
      <c r="S27" s="4"/>
      <c r="T27" s="4"/>
      <c r="U27" s="4"/>
      <c r="V27" s="4"/>
      <c r="W27" s="4"/>
      <c r="X27" s="18"/>
      <c r="Y27" s="13"/>
      <c r="Z27" s="4"/>
      <c r="AA27" s="4"/>
      <c r="AB27" s="15"/>
      <c r="AC27" s="4"/>
      <c r="AD27" s="4"/>
      <c r="AE27" s="11"/>
      <c r="AF27" s="15"/>
      <c r="AG27" s="4"/>
      <c r="AH27" s="4"/>
      <c r="AI27" s="18"/>
      <c r="AJ27" s="13"/>
      <c r="AK27" s="4"/>
      <c r="AL27" s="4"/>
      <c r="AM27" s="2"/>
      <c r="AN27" s="2"/>
      <c r="AO27" s="2"/>
      <c r="AP27" s="12"/>
      <c r="AQ27" s="3"/>
    </row>
    <row r="28" spans="1:43" x14ac:dyDescent="0.25">
      <c r="A28" s="4">
        <v>2003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2"/>
      <c r="AQ28" s="3"/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8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3"/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topLeftCell="N1" workbookViewId="0">
      <selection activeCell="V12" sqref="V12"/>
    </sheetView>
  </sheetViews>
  <sheetFormatPr defaultRowHeight="15" x14ac:dyDescent="0.25"/>
  <cols>
    <col min="1" max="1" width="9.140625" style="33"/>
    <col min="8" max="8" width="24.42578125" customWidth="1"/>
    <col min="12" max="12" width="9.5703125" bestFit="1" customWidth="1"/>
    <col min="26" max="26" width="11.85546875" customWidth="1"/>
  </cols>
  <sheetData>
    <row r="1" spans="1:42" ht="15.75" x14ac:dyDescent="0.25">
      <c r="C1" s="6" t="s">
        <v>137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4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2023</v>
      </c>
      <c r="B6" s="2"/>
      <c r="C6" s="4" t="s">
        <v>20</v>
      </c>
      <c r="D6" s="9">
        <v>144</v>
      </c>
      <c r="E6" s="10">
        <v>28.8</v>
      </c>
      <c r="F6" s="4"/>
      <c r="G6" s="4"/>
      <c r="H6" s="4"/>
      <c r="I6" s="2"/>
      <c r="J6" s="4" t="s">
        <v>16</v>
      </c>
      <c r="K6" s="4">
        <v>118</v>
      </c>
      <c r="L6" s="4">
        <v>39.33</v>
      </c>
      <c r="M6" s="4"/>
      <c r="N6" s="4"/>
      <c r="O6" s="4"/>
      <c r="P6" s="4"/>
      <c r="Q6" s="1"/>
      <c r="R6" s="4"/>
      <c r="S6" s="4"/>
      <c r="T6" s="4"/>
      <c r="U6" s="4"/>
      <c r="V6" s="4" t="s">
        <v>17</v>
      </c>
      <c r="W6" s="12">
        <v>274</v>
      </c>
      <c r="X6" s="12">
        <v>34.25</v>
      </c>
      <c r="Y6" s="4"/>
      <c r="Z6" s="4"/>
      <c r="AA6" s="4"/>
      <c r="AB6" s="4"/>
      <c r="AC6" s="4" t="s">
        <v>19</v>
      </c>
      <c r="AD6" s="12">
        <v>211</v>
      </c>
      <c r="AE6" s="12">
        <v>35.17</v>
      </c>
      <c r="AF6" s="2"/>
      <c r="AG6" s="4"/>
      <c r="AH6" s="4"/>
      <c r="AI6" s="4"/>
      <c r="AJ6" s="4"/>
      <c r="AK6" s="4" t="s">
        <v>16</v>
      </c>
      <c r="AL6" s="12">
        <v>179</v>
      </c>
      <c r="AM6" s="14">
        <v>35.799999999999997</v>
      </c>
      <c r="AN6" s="4"/>
      <c r="AO6" s="14">
        <v>32</v>
      </c>
      <c r="AP6" s="4">
        <v>11</v>
      </c>
    </row>
    <row r="7" spans="1:42" x14ac:dyDescent="0.25">
      <c r="A7" s="4">
        <v>2022</v>
      </c>
      <c r="B7" s="2"/>
      <c r="C7" s="4" t="s">
        <v>20</v>
      </c>
      <c r="D7" s="12">
        <v>157</v>
      </c>
      <c r="E7" s="14">
        <v>31.4</v>
      </c>
      <c r="F7" s="4"/>
      <c r="G7" s="4" t="s">
        <v>16</v>
      </c>
      <c r="H7" s="4" t="s">
        <v>387</v>
      </c>
      <c r="I7" s="2"/>
      <c r="J7" s="4" t="s">
        <v>18</v>
      </c>
      <c r="K7" s="12">
        <v>97</v>
      </c>
      <c r="L7" s="12">
        <v>32.33</v>
      </c>
      <c r="M7" s="4"/>
      <c r="N7" s="4"/>
      <c r="O7" s="4"/>
      <c r="P7" s="4"/>
      <c r="Q7" s="1"/>
      <c r="R7" s="4"/>
      <c r="S7" s="4"/>
      <c r="T7" s="4"/>
      <c r="U7" s="4"/>
      <c r="V7" s="4" t="s">
        <v>16</v>
      </c>
      <c r="W7" s="12">
        <v>285</v>
      </c>
      <c r="X7" s="12">
        <v>35.619999999999997</v>
      </c>
      <c r="Y7" s="4"/>
      <c r="Z7" s="4"/>
      <c r="AA7" s="4"/>
      <c r="AB7" s="4"/>
      <c r="AC7" s="4" t="s">
        <v>313</v>
      </c>
      <c r="AD7" s="12">
        <v>203</v>
      </c>
      <c r="AE7" s="12">
        <v>33.83</v>
      </c>
      <c r="AF7" s="2"/>
      <c r="AG7" s="4"/>
      <c r="AH7" s="4"/>
      <c r="AI7" s="4"/>
      <c r="AJ7" s="4"/>
      <c r="AK7" s="4" t="s">
        <v>19</v>
      </c>
      <c r="AL7" s="4"/>
      <c r="AM7" s="12">
        <v>33.4</v>
      </c>
      <c r="AN7" s="4"/>
      <c r="AO7" s="12">
        <v>33.68</v>
      </c>
      <c r="AP7" s="4">
        <v>18</v>
      </c>
    </row>
    <row r="8" spans="1:42" x14ac:dyDescent="0.25">
      <c r="A8" s="4">
        <v>2021</v>
      </c>
      <c r="B8" s="2"/>
      <c r="C8" s="4"/>
      <c r="D8" s="4"/>
      <c r="E8" s="4"/>
      <c r="F8" s="4"/>
      <c r="G8" s="4" t="s">
        <v>19</v>
      </c>
      <c r="H8" s="4" t="s">
        <v>372</v>
      </c>
      <c r="I8" s="2"/>
      <c r="J8" s="4" t="s">
        <v>18</v>
      </c>
      <c r="K8" s="12">
        <v>98</v>
      </c>
      <c r="L8" s="14">
        <f>K8/3</f>
        <v>32.666666666666664</v>
      </c>
      <c r="M8" s="4"/>
      <c r="N8" s="4"/>
      <c r="O8" s="4"/>
      <c r="P8" s="4"/>
      <c r="Q8" s="1"/>
      <c r="R8" s="4"/>
      <c r="S8" s="4"/>
      <c r="T8" s="4"/>
      <c r="U8" s="4"/>
      <c r="V8" s="4" t="s">
        <v>19</v>
      </c>
      <c r="W8" s="12">
        <v>268</v>
      </c>
      <c r="X8" s="14">
        <f>W8/8</f>
        <v>33.5</v>
      </c>
      <c r="Y8" s="4"/>
      <c r="Z8" s="4" t="s">
        <v>379</v>
      </c>
      <c r="AA8" s="4"/>
      <c r="AB8" s="4"/>
      <c r="AC8" s="4" t="s">
        <v>19</v>
      </c>
      <c r="AD8" s="12">
        <v>268</v>
      </c>
      <c r="AE8" s="14">
        <v>33.5</v>
      </c>
      <c r="AF8" s="2"/>
      <c r="AG8" s="4"/>
      <c r="AH8" s="4"/>
      <c r="AI8" s="4"/>
      <c r="AJ8" s="4"/>
      <c r="AK8" s="4" t="s">
        <v>18</v>
      </c>
      <c r="AL8" s="12">
        <v>129</v>
      </c>
      <c r="AM8" s="12">
        <v>32.25</v>
      </c>
      <c r="AN8" s="4"/>
      <c r="AO8" s="12">
        <v>31.11</v>
      </c>
      <c r="AP8" s="4">
        <v>16</v>
      </c>
    </row>
    <row r="9" spans="1:42" x14ac:dyDescent="0.25">
      <c r="A9" s="4">
        <v>2020</v>
      </c>
      <c r="B9" s="2"/>
      <c r="C9" s="4" t="s">
        <v>17</v>
      </c>
      <c r="D9" s="9">
        <v>144</v>
      </c>
      <c r="E9" s="10">
        <v>28.8</v>
      </c>
      <c r="F9" s="4"/>
      <c r="G9" s="4" t="s">
        <v>16</v>
      </c>
      <c r="H9" s="4" t="s">
        <v>351</v>
      </c>
      <c r="I9" s="2"/>
      <c r="J9" s="4" t="s">
        <v>18</v>
      </c>
      <c r="K9" s="12">
        <v>106</v>
      </c>
      <c r="L9" s="12">
        <v>35.33</v>
      </c>
      <c r="M9" s="4"/>
      <c r="N9" s="4"/>
      <c r="O9" s="4"/>
      <c r="P9" s="4"/>
      <c r="Q9" s="1"/>
      <c r="R9" s="4"/>
      <c r="S9" s="4"/>
      <c r="T9" s="4"/>
      <c r="U9" s="4"/>
      <c r="V9" s="4" t="s">
        <v>20</v>
      </c>
      <c r="W9" s="12">
        <v>275</v>
      </c>
      <c r="X9" s="12">
        <v>34.380000000000003</v>
      </c>
      <c r="Y9" s="4"/>
      <c r="Z9" s="4" t="s">
        <v>32</v>
      </c>
      <c r="AA9" s="4"/>
      <c r="AB9" s="4"/>
      <c r="AC9" s="4" t="s">
        <v>18</v>
      </c>
      <c r="AD9" s="12">
        <v>324</v>
      </c>
      <c r="AE9" s="14">
        <v>32.4</v>
      </c>
      <c r="AF9" s="2"/>
      <c r="AG9" s="4"/>
      <c r="AH9" s="4"/>
      <c r="AI9" s="4"/>
      <c r="AJ9" s="4"/>
      <c r="AK9" s="4" t="s">
        <v>20</v>
      </c>
      <c r="AL9" s="12">
        <v>172</v>
      </c>
      <c r="AM9" s="14">
        <v>34.4</v>
      </c>
      <c r="AN9" s="4"/>
      <c r="AO9" s="12">
        <v>30.44</v>
      </c>
      <c r="AP9" s="4">
        <v>16</v>
      </c>
    </row>
    <row r="10" spans="1:42" x14ac:dyDescent="0.25">
      <c r="A10" s="4">
        <v>2019</v>
      </c>
      <c r="B10" s="2"/>
      <c r="C10" s="4"/>
      <c r="D10" s="4"/>
      <c r="E10" s="4"/>
      <c r="F10" s="4"/>
      <c r="G10" s="4"/>
      <c r="H10" s="4"/>
      <c r="I10" s="2"/>
      <c r="J10" s="4" t="s">
        <v>18</v>
      </c>
      <c r="K10" s="12">
        <v>94</v>
      </c>
      <c r="L10" s="12">
        <v>31.33</v>
      </c>
      <c r="M10" s="4"/>
      <c r="N10" s="4"/>
      <c r="O10" s="4"/>
      <c r="P10" s="4"/>
      <c r="Q10" s="1"/>
      <c r="R10" s="4"/>
      <c r="S10" s="4"/>
      <c r="T10" s="4"/>
      <c r="U10" s="4"/>
      <c r="V10" s="4" t="s">
        <v>18</v>
      </c>
      <c r="W10" s="12">
        <v>240</v>
      </c>
      <c r="X10" s="14">
        <v>30</v>
      </c>
      <c r="Y10" s="4"/>
      <c r="Z10" s="4"/>
      <c r="AA10" s="4"/>
      <c r="AB10" s="4"/>
      <c r="AC10" s="4"/>
      <c r="AD10" s="4"/>
      <c r="AE10" s="4"/>
      <c r="AF10" s="2"/>
      <c r="AG10" s="4"/>
      <c r="AH10" s="4"/>
      <c r="AI10" s="4"/>
      <c r="AJ10" s="4"/>
      <c r="AK10" s="4" t="s">
        <v>18</v>
      </c>
      <c r="AL10" s="12">
        <v>121</v>
      </c>
      <c r="AM10" s="12">
        <v>30.25</v>
      </c>
      <c r="AN10" s="4"/>
      <c r="AO10" s="12">
        <v>31.17</v>
      </c>
      <c r="AP10" s="4">
        <v>16</v>
      </c>
    </row>
    <row r="11" spans="1:42" x14ac:dyDescent="0.25">
      <c r="A11" s="4">
        <v>2018</v>
      </c>
      <c r="B11" s="2"/>
      <c r="C11" s="4" t="s">
        <v>18</v>
      </c>
      <c r="D11" s="9">
        <v>124</v>
      </c>
      <c r="E11" s="10">
        <v>24.8</v>
      </c>
      <c r="F11" s="4"/>
      <c r="G11" s="4" t="s">
        <v>16</v>
      </c>
      <c r="H11" s="4" t="s">
        <v>334</v>
      </c>
      <c r="I11" s="2"/>
      <c r="J11" s="4" t="s">
        <v>16</v>
      </c>
      <c r="K11" s="12">
        <v>103</v>
      </c>
      <c r="L11" s="12">
        <v>34.33</v>
      </c>
      <c r="M11" s="4"/>
      <c r="N11" s="4"/>
      <c r="O11" s="4"/>
      <c r="P11" s="4"/>
      <c r="Q11" s="1"/>
      <c r="R11" s="4"/>
      <c r="S11" s="4"/>
      <c r="T11" s="4"/>
      <c r="U11" s="4"/>
      <c r="V11" s="4" t="s">
        <v>345</v>
      </c>
      <c r="W11" s="12">
        <v>259</v>
      </c>
      <c r="X11" s="12">
        <v>32.380000000000003</v>
      </c>
      <c r="Y11" s="4"/>
      <c r="Z11" s="4"/>
      <c r="AA11" s="4"/>
      <c r="AB11" s="4"/>
      <c r="AC11" s="4"/>
      <c r="AD11" s="4"/>
      <c r="AE11" s="4"/>
      <c r="AF11" s="2"/>
      <c r="AG11" s="4"/>
      <c r="AH11" s="4"/>
      <c r="AI11" s="4"/>
      <c r="AJ11" s="4"/>
      <c r="AK11" s="4" t="s">
        <v>17</v>
      </c>
      <c r="AL11" s="12">
        <v>153</v>
      </c>
      <c r="AM11" s="14">
        <v>30.6</v>
      </c>
      <c r="AN11" s="4"/>
      <c r="AO11" s="12">
        <v>31.66</v>
      </c>
      <c r="AP11" s="4">
        <v>17</v>
      </c>
    </row>
    <row r="12" spans="1:42" x14ac:dyDescent="0.25">
      <c r="A12" s="4">
        <v>2017</v>
      </c>
      <c r="B12" s="2"/>
      <c r="C12" s="4"/>
      <c r="D12" s="4"/>
      <c r="E12" s="4"/>
      <c r="F12" s="4"/>
      <c r="G12" s="4"/>
      <c r="H12" s="4"/>
      <c r="I12" s="2"/>
      <c r="J12" s="4" t="s">
        <v>18</v>
      </c>
      <c r="K12" s="22">
        <v>95</v>
      </c>
      <c r="L12" s="14">
        <v>31.7</v>
      </c>
      <c r="M12" s="4"/>
      <c r="N12" s="4"/>
      <c r="O12" s="4"/>
      <c r="P12" s="4"/>
      <c r="Q12" s="1"/>
      <c r="R12" s="4"/>
      <c r="S12" s="4"/>
      <c r="T12" s="4"/>
      <c r="U12" s="4"/>
      <c r="V12" s="4" t="s">
        <v>18</v>
      </c>
      <c r="W12" s="12">
        <v>266</v>
      </c>
      <c r="X12" s="12">
        <v>33.25</v>
      </c>
      <c r="Y12" s="4"/>
      <c r="Z12" s="4"/>
      <c r="AA12" s="4"/>
      <c r="AB12" s="4"/>
      <c r="AC12" s="4" t="s">
        <v>18</v>
      </c>
      <c r="AD12" s="12">
        <v>257</v>
      </c>
      <c r="AE12" s="12">
        <v>32.119999999999997</v>
      </c>
      <c r="AF12" s="2"/>
      <c r="AG12" s="4"/>
      <c r="AH12" s="4"/>
      <c r="AI12" s="4"/>
      <c r="AJ12" s="4"/>
      <c r="AK12" s="4" t="s">
        <v>18</v>
      </c>
      <c r="AL12" s="4"/>
      <c r="AM12" s="4"/>
      <c r="AN12" s="4"/>
      <c r="AO12" s="12">
        <v>31.56</v>
      </c>
      <c r="AP12" s="18">
        <v>20</v>
      </c>
    </row>
    <row r="13" spans="1:42" x14ac:dyDescent="0.25">
      <c r="A13" s="4">
        <v>2016</v>
      </c>
      <c r="B13" s="2"/>
      <c r="C13" s="4" t="s">
        <v>18</v>
      </c>
      <c r="D13" s="9">
        <v>139</v>
      </c>
      <c r="E13" s="10">
        <v>27.8</v>
      </c>
      <c r="F13" s="4"/>
      <c r="G13" s="4"/>
      <c r="H13" s="4"/>
      <c r="I13" s="2"/>
      <c r="J13" s="4" t="s">
        <v>18</v>
      </c>
      <c r="K13" s="12">
        <v>102</v>
      </c>
      <c r="L13" s="14">
        <v>34</v>
      </c>
      <c r="M13" s="4"/>
      <c r="N13" s="4"/>
      <c r="O13" s="4"/>
      <c r="P13" s="4"/>
      <c r="Q13" s="1"/>
      <c r="R13" s="4"/>
      <c r="S13" s="4"/>
      <c r="T13" s="4"/>
      <c r="U13" s="4"/>
      <c r="V13" s="4" t="s">
        <v>18</v>
      </c>
      <c r="W13" s="11">
        <v>292</v>
      </c>
      <c r="X13" s="15">
        <v>36.5</v>
      </c>
      <c r="Y13" s="4"/>
      <c r="Z13" s="4"/>
      <c r="AA13" s="4"/>
      <c r="AB13" s="4"/>
      <c r="AC13" s="4" t="s">
        <v>18</v>
      </c>
      <c r="AD13" s="12">
        <v>334</v>
      </c>
      <c r="AE13" s="14">
        <v>33.4</v>
      </c>
      <c r="AF13" s="2"/>
      <c r="AG13" s="4"/>
      <c r="AH13" s="4"/>
      <c r="AI13" s="4"/>
      <c r="AJ13" s="4"/>
      <c r="AK13" s="4" t="s">
        <v>20</v>
      </c>
      <c r="AL13" s="12">
        <v>129</v>
      </c>
      <c r="AM13" s="12">
        <v>32.25</v>
      </c>
      <c r="AN13" s="4"/>
      <c r="AO13" s="14">
        <v>34</v>
      </c>
      <c r="AP13" s="4">
        <v>12</v>
      </c>
    </row>
    <row r="14" spans="1:42" x14ac:dyDescent="0.25">
      <c r="A14" s="4">
        <v>2015</v>
      </c>
      <c r="B14" s="2"/>
      <c r="C14" s="2"/>
      <c r="D14" s="2"/>
      <c r="E14" s="2"/>
      <c r="F14" s="2"/>
      <c r="G14" s="4" t="s">
        <v>18</v>
      </c>
      <c r="H14" s="2" t="s">
        <v>299</v>
      </c>
      <c r="I14" s="2"/>
      <c r="J14" s="4" t="s">
        <v>18</v>
      </c>
      <c r="K14" s="12">
        <v>90</v>
      </c>
      <c r="L14" s="14">
        <v>30</v>
      </c>
      <c r="M14" s="4"/>
      <c r="N14" s="4"/>
      <c r="O14" s="4"/>
      <c r="P14" s="4"/>
      <c r="Q14" s="1"/>
      <c r="R14" s="4"/>
      <c r="S14" s="4"/>
      <c r="T14" s="4"/>
      <c r="U14" s="4"/>
      <c r="V14" s="4" t="s">
        <v>18</v>
      </c>
      <c r="W14" s="12">
        <v>245</v>
      </c>
      <c r="X14" s="12">
        <v>30.62</v>
      </c>
      <c r="Y14" s="4"/>
      <c r="Z14" s="4"/>
      <c r="AA14" s="4"/>
      <c r="AB14" s="4"/>
      <c r="AC14" s="4" t="s">
        <v>18</v>
      </c>
      <c r="AD14" s="9">
        <v>294</v>
      </c>
      <c r="AE14" s="10">
        <v>29.4</v>
      </c>
      <c r="AF14" s="2"/>
      <c r="AG14" s="4"/>
      <c r="AH14" s="4"/>
      <c r="AI14" s="4"/>
      <c r="AJ14" s="4"/>
      <c r="AK14" s="4" t="s">
        <v>23</v>
      </c>
      <c r="AL14" s="12">
        <v>139</v>
      </c>
      <c r="AM14" s="12">
        <v>34.75</v>
      </c>
      <c r="AN14" s="4"/>
      <c r="AO14" s="41">
        <v>31</v>
      </c>
      <c r="AP14" s="4">
        <v>16</v>
      </c>
    </row>
    <row r="15" spans="1:42" x14ac:dyDescent="0.25">
      <c r="A15" s="4">
        <v>2014</v>
      </c>
      <c r="C15" s="4"/>
      <c r="D15" s="9"/>
      <c r="E15" s="10"/>
      <c r="F15" s="3"/>
      <c r="G15" s="4" t="s">
        <v>17</v>
      </c>
      <c r="H15" s="20" t="s">
        <v>246</v>
      </c>
      <c r="I15" s="4"/>
      <c r="J15" s="4" t="s">
        <v>16</v>
      </c>
      <c r="K15" s="12">
        <v>105</v>
      </c>
      <c r="L15" s="14">
        <f>K15/3</f>
        <v>35</v>
      </c>
      <c r="M15" s="3"/>
      <c r="N15" s="3"/>
      <c r="O15" s="3"/>
      <c r="P15" s="3"/>
      <c r="Q15" s="3"/>
      <c r="R15" s="4"/>
      <c r="S15" s="11"/>
      <c r="T15" s="15"/>
      <c r="U15" s="3"/>
      <c r="V15" s="4" t="s">
        <v>18</v>
      </c>
      <c r="W15" s="12">
        <v>252</v>
      </c>
      <c r="X15" s="14">
        <f>W15/8</f>
        <v>31.5</v>
      </c>
      <c r="Y15" s="3"/>
      <c r="Z15" s="4"/>
      <c r="AA15" s="3"/>
      <c r="AB15" s="3"/>
      <c r="AC15" s="4" t="s">
        <v>18</v>
      </c>
      <c r="AD15" s="12">
        <v>241</v>
      </c>
      <c r="AE15" s="14">
        <f>AD15/8</f>
        <v>30.125</v>
      </c>
      <c r="AF15" s="3"/>
      <c r="AG15" s="4" t="s">
        <v>23</v>
      </c>
      <c r="AH15" s="18">
        <v>85</v>
      </c>
      <c r="AI15" s="13">
        <v>42.5</v>
      </c>
      <c r="AJ15" s="3"/>
      <c r="AK15" s="4"/>
      <c r="AL15" s="4"/>
      <c r="AM15" s="15"/>
      <c r="AN15" s="3"/>
      <c r="AO15" s="12">
        <v>30.75</v>
      </c>
      <c r="AP15" s="4">
        <v>15</v>
      </c>
    </row>
    <row r="16" spans="1:42" x14ac:dyDescent="0.25">
      <c r="A16" s="4">
        <v>2013</v>
      </c>
      <c r="C16" s="4" t="s">
        <v>18</v>
      </c>
      <c r="D16" s="9">
        <v>140</v>
      </c>
      <c r="E16" s="10">
        <f>D16/5</f>
        <v>28</v>
      </c>
      <c r="F16" s="3"/>
      <c r="G16" s="4"/>
      <c r="H16" s="2"/>
      <c r="I16" s="3"/>
      <c r="J16" s="17"/>
      <c r="K16" s="11"/>
      <c r="L16" s="15"/>
      <c r="M16" s="3"/>
      <c r="N16" s="3"/>
      <c r="O16" s="3"/>
      <c r="P16" s="3"/>
      <c r="Q16" s="3"/>
      <c r="R16" s="4"/>
      <c r="S16" s="4"/>
      <c r="T16" s="3"/>
      <c r="U16" s="3"/>
      <c r="V16" s="4" t="s">
        <v>17</v>
      </c>
      <c r="W16" s="12">
        <v>266</v>
      </c>
      <c r="X16" s="14">
        <f>W16/8</f>
        <v>33.25</v>
      </c>
      <c r="Y16" s="3"/>
      <c r="Z16" s="18" t="s">
        <v>17</v>
      </c>
      <c r="AA16" s="14">
        <v>31</v>
      </c>
      <c r="AB16" s="3"/>
      <c r="AC16" s="4" t="s">
        <v>17</v>
      </c>
      <c r="AD16" s="12">
        <v>254</v>
      </c>
      <c r="AE16" s="14">
        <f>AD16/8</f>
        <v>31.75</v>
      </c>
      <c r="AF16" s="3"/>
      <c r="AG16" s="17" t="s">
        <v>16</v>
      </c>
      <c r="AH16" s="11">
        <v>75</v>
      </c>
      <c r="AI16" s="15">
        <v>37.5</v>
      </c>
      <c r="AJ16" s="3"/>
      <c r="AK16" s="4"/>
      <c r="AL16" s="12"/>
      <c r="AM16" s="14"/>
      <c r="AN16" s="3"/>
      <c r="AO16" s="12">
        <v>31.06</v>
      </c>
      <c r="AP16" s="4">
        <v>16</v>
      </c>
    </row>
    <row r="17" spans="1:42" x14ac:dyDescent="0.25">
      <c r="A17" s="4">
        <v>2012</v>
      </c>
      <c r="C17" s="17"/>
      <c r="D17" s="12"/>
      <c r="E17" s="14"/>
      <c r="F17" s="3"/>
      <c r="G17" s="17"/>
      <c r="H17" s="2"/>
      <c r="I17" s="3"/>
      <c r="J17" s="4"/>
      <c r="K17" s="11"/>
      <c r="L17" s="15"/>
      <c r="M17" s="3"/>
      <c r="N17" s="3"/>
      <c r="O17" s="3"/>
      <c r="P17" s="3"/>
      <c r="Q17" s="3"/>
      <c r="R17" s="4"/>
      <c r="S17" s="11"/>
      <c r="T17" s="15"/>
      <c r="U17" s="3"/>
      <c r="V17" s="4"/>
      <c r="W17" s="11"/>
      <c r="X17" s="15"/>
      <c r="Y17" s="3"/>
      <c r="Z17" s="4"/>
      <c r="AA17" s="14"/>
      <c r="AB17" s="3"/>
      <c r="AC17" s="4"/>
      <c r="AD17" s="12"/>
      <c r="AE17" s="14"/>
      <c r="AF17" s="3"/>
      <c r="AG17" s="17"/>
      <c r="AH17" s="4"/>
      <c r="AI17" s="16"/>
      <c r="AJ17" s="3"/>
      <c r="AK17" s="4" t="s">
        <v>23</v>
      </c>
      <c r="AL17" s="12">
        <v>133</v>
      </c>
      <c r="AM17" s="14">
        <f>AL17/4</f>
        <v>33.25</v>
      </c>
      <c r="AN17" s="3"/>
      <c r="AO17" s="12">
        <v>34.22</v>
      </c>
      <c r="AP17" s="4">
        <v>8</v>
      </c>
    </row>
    <row r="18" spans="1:42" x14ac:dyDescent="0.25">
      <c r="A18" s="4">
        <v>2011</v>
      </c>
      <c r="C18" s="17"/>
      <c r="D18" s="12"/>
      <c r="E18" s="14"/>
      <c r="F18" s="3"/>
      <c r="G18" s="4"/>
      <c r="H18" s="2"/>
      <c r="I18" s="3"/>
      <c r="J18" s="4"/>
      <c r="K18" s="18"/>
      <c r="L18" s="13"/>
      <c r="M18" s="3"/>
      <c r="N18" s="3"/>
      <c r="O18" s="3"/>
      <c r="P18" s="3"/>
      <c r="Q18" s="3"/>
      <c r="R18" s="4"/>
      <c r="S18" s="11"/>
      <c r="T18" s="15"/>
      <c r="U18" s="3"/>
      <c r="V18" s="4" t="s">
        <v>17</v>
      </c>
      <c r="W18" s="11">
        <v>300</v>
      </c>
      <c r="X18" s="15">
        <f>W18/8</f>
        <v>37.5</v>
      </c>
      <c r="Y18" s="3"/>
      <c r="Z18" s="4"/>
      <c r="AB18" s="3"/>
      <c r="AC18" s="4"/>
      <c r="AD18" s="12"/>
      <c r="AE18" s="14"/>
      <c r="AF18" s="3"/>
      <c r="AG18" s="4"/>
      <c r="AH18" s="18"/>
      <c r="AI18" s="13"/>
      <c r="AJ18" s="3"/>
      <c r="AK18" s="4"/>
      <c r="AL18" s="12"/>
      <c r="AM18" s="14"/>
      <c r="AN18" s="3"/>
      <c r="AO18" s="12">
        <v>34.78</v>
      </c>
      <c r="AP18" s="4">
        <v>3</v>
      </c>
    </row>
    <row r="19" spans="1:42" x14ac:dyDescent="0.25">
      <c r="A19" s="4">
        <v>2010</v>
      </c>
      <c r="C19" s="4"/>
      <c r="D19" s="12"/>
      <c r="E19" s="14"/>
      <c r="F19" s="3"/>
      <c r="G19" s="4"/>
      <c r="H19" s="2"/>
      <c r="I19" s="3"/>
      <c r="J19" s="4"/>
      <c r="K19" s="11"/>
      <c r="L19" s="15"/>
      <c r="M19" s="3"/>
      <c r="N19" s="3"/>
      <c r="O19" s="3"/>
      <c r="P19" s="3"/>
      <c r="Q19" s="3"/>
      <c r="R19" s="4"/>
      <c r="S19" s="11"/>
      <c r="T19" s="15"/>
      <c r="U19" s="3"/>
      <c r="V19" s="4" t="s">
        <v>18</v>
      </c>
      <c r="W19" s="12">
        <v>270</v>
      </c>
      <c r="X19" s="14">
        <f>W19/8</f>
        <v>33.75</v>
      </c>
      <c r="Y19" s="3"/>
      <c r="Z19" s="4"/>
      <c r="AA19" s="3"/>
      <c r="AB19" s="3"/>
      <c r="AC19" s="4"/>
      <c r="AD19" s="11"/>
      <c r="AE19" s="15"/>
      <c r="AF19" s="3"/>
      <c r="AG19" s="4"/>
      <c r="AH19" s="18"/>
      <c r="AI19" s="13"/>
      <c r="AJ19" s="3"/>
      <c r="AK19" s="18"/>
      <c r="AL19" s="3"/>
      <c r="AM19" s="3"/>
      <c r="AN19" s="3"/>
      <c r="AO19" s="12"/>
      <c r="AP19" s="3"/>
    </row>
    <row r="20" spans="1:42" x14ac:dyDescent="0.25">
      <c r="A20" s="4">
        <v>2009</v>
      </c>
      <c r="C20" s="4"/>
      <c r="D20" s="9"/>
      <c r="E20" s="10"/>
      <c r="F20" s="3"/>
      <c r="G20" s="4"/>
      <c r="H20" s="2"/>
      <c r="I20" s="3"/>
      <c r="J20" s="4"/>
      <c r="K20" s="12"/>
      <c r="L20" s="14"/>
      <c r="R20" s="4"/>
      <c r="S20" s="12"/>
      <c r="T20" s="14"/>
      <c r="U20" s="3"/>
      <c r="V20" s="4" t="s">
        <v>19</v>
      </c>
      <c r="W20" s="12">
        <v>275</v>
      </c>
      <c r="X20" s="14">
        <f>W20/8</f>
        <v>34.375</v>
      </c>
      <c r="Y20" s="3"/>
      <c r="Z20" s="4"/>
      <c r="AA20" s="3"/>
      <c r="AB20" s="3"/>
      <c r="AC20" s="4"/>
      <c r="AD20" s="11"/>
      <c r="AE20" s="15"/>
      <c r="AF20" s="3"/>
      <c r="AG20" s="4"/>
      <c r="AH20" s="4"/>
      <c r="AI20" s="16"/>
      <c r="AJ20" s="3"/>
      <c r="AK20" s="18"/>
      <c r="AL20" s="3"/>
      <c r="AM20" s="3"/>
      <c r="AN20" s="3"/>
      <c r="AO20" s="12">
        <v>33.17</v>
      </c>
      <c r="AP20" s="4">
        <v>2</v>
      </c>
    </row>
    <row r="21" spans="1:42" x14ac:dyDescent="0.25">
      <c r="A21" s="4">
        <v>2008</v>
      </c>
      <c r="C21" s="4"/>
      <c r="D21" s="12"/>
      <c r="E21" s="14"/>
      <c r="F21" s="3"/>
      <c r="G21" s="4"/>
      <c r="H21" s="20"/>
      <c r="I21" s="3"/>
      <c r="J21" s="4"/>
      <c r="K21" s="18"/>
      <c r="L21" s="13"/>
      <c r="M21" s="3"/>
      <c r="N21" s="4"/>
      <c r="O21" s="12"/>
      <c r="P21" s="14"/>
      <c r="Q21" s="3"/>
      <c r="R21" s="4"/>
      <c r="S21" s="11"/>
      <c r="T21" s="15"/>
      <c r="U21" s="3"/>
      <c r="V21" s="4"/>
      <c r="W21" s="11"/>
      <c r="X21" s="15"/>
      <c r="Y21" s="3"/>
      <c r="Z21" s="4"/>
      <c r="AA21" s="14"/>
      <c r="AB21" s="3"/>
      <c r="AC21" s="4"/>
      <c r="AD21" s="11"/>
      <c r="AE21" s="15"/>
      <c r="AF21" s="3"/>
      <c r="AG21" s="4"/>
      <c r="AH21" s="18"/>
      <c r="AI21" s="13"/>
      <c r="AJ21" s="3"/>
      <c r="AK21" s="18"/>
      <c r="AL21" s="3"/>
      <c r="AM21" s="3"/>
      <c r="AN21" s="3"/>
      <c r="AO21" s="12"/>
      <c r="AP21" s="3"/>
    </row>
    <row r="22" spans="1:42" x14ac:dyDescent="0.25">
      <c r="A22" s="4">
        <v>2007</v>
      </c>
      <c r="C22" s="4"/>
      <c r="D22" s="12"/>
      <c r="E22" s="14"/>
      <c r="F22" s="3"/>
      <c r="G22" s="4"/>
      <c r="H22" s="20"/>
      <c r="I22" s="3"/>
      <c r="J22" s="4"/>
      <c r="K22" s="12"/>
      <c r="L22" s="14"/>
      <c r="M22" s="15"/>
      <c r="N22" s="13"/>
      <c r="O22" s="19"/>
      <c r="P22" s="15"/>
      <c r="Q22" s="3"/>
      <c r="R22" s="3"/>
      <c r="S22" s="3"/>
      <c r="T22" s="3"/>
      <c r="U22" s="3"/>
      <c r="V22" s="4" t="s">
        <v>17</v>
      </c>
      <c r="W22" s="12">
        <v>281</v>
      </c>
      <c r="X22" s="14">
        <f>W22/8</f>
        <v>35.125</v>
      </c>
      <c r="Y22" s="3"/>
      <c r="Z22" s="4"/>
      <c r="AA22" s="11"/>
      <c r="AB22" s="3"/>
      <c r="AC22" s="4"/>
      <c r="AD22" s="11"/>
      <c r="AE22" s="15"/>
      <c r="AF22" s="3"/>
      <c r="AG22" s="3"/>
      <c r="AH22" s="3"/>
      <c r="AI22" s="3"/>
      <c r="AJ22" s="3"/>
      <c r="AK22" s="4"/>
      <c r="AL22" s="3"/>
      <c r="AM22" s="3"/>
      <c r="AN22" s="3"/>
      <c r="AO22" s="12"/>
      <c r="AP22" s="3"/>
    </row>
    <row r="23" spans="1:42" x14ac:dyDescent="0.25">
      <c r="A23" s="4">
        <v>2006</v>
      </c>
      <c r="C23" s="4"/>
      <c r="D23" s="12"/>
      <c r="E23" s="14"/>
      <c r="F23" s="5"/>
      <c r="G23" s="4"/>
      <c r="H23" s="2"/>
      <c r="I23" s="2"/>
      <c r="J23" s="4"/>
      <c r="K23" s="12"/>
      <c r="L23" s="14"/>
      <c r="M23" s="15"/>
      <c r="N23" s="15"/>
      <c r="O23" s="15"/>
      <c r="P23" s="15"/>
      <c r="Q23" s="3"/>
      <c r="R23" s="18"/>
      <c r="S23" s="11"/>
      <c r="T23" s="15"/>
      <c r="U23" s="3"/>
      <c r="V23" s="4" t="s">
        <v>18</v>
      </c>
      <c r="W23" s="12">
        <v>260</v>
      </c>
      <c r="X23" s="14">
        <f>W23/8</f>
        <v>32.5</v>
      </c>
      <c r="Y23" s="3"/>
      <c r="Z23" s="3"/>
      <c r="AA23" s="3"/>
      <c r="AB23" s="3"/>
      <c r="AC23" s="4"/>
      <c r="AD23" s="11"/>
      <c r="AE23" s="15"/>
      <c r="AF23" s="3"/>
      <c r="AG23" s="4"/>
      <c r="AH23" s="18"/>
      <c r="AI23" s="13"/>
      <c r="AJ23" s="3"/>
      <c r="AK23" s="18"/>
      <c r="AL23" s="3"/>
      <c r="AM23" s="3"/>
      <c r="AN23" s="3"/>
      <c r="AO23" s="12">
        <v>34.5</v>
      </c>
      <c r="AP23" s="4">
        <v>3</v>
      </c>
    </row>
    <row r="24" spans="1:42" x14ac:dyDescent="0.25">
      <c r="A24" s="4">
        <v>2005</v>
      </c>
      <c r="C24" s="4"/>
      <c r="D24" s="12"/>
      <c r="E24" s="14"/>
      <c r="F24" s="4"/>
      <c r="G24" s="4"/>
      <c r="H24" s="2"/>
      <c r="I24" s="2"/>
      <c r="J24" s="4"/>
      <c r="K24" s="11"/>
      <c r="L24" s="15"/>
      <c r="M24" s="10"/>
      <c r="N24" s="10"/>
      <c r="O24" s="10"/>
      <c r="P24" s="10"/>
      <c r="Q24" s="4"/>
      <c r="T24" s="4"/>
      <c r="U24" s="4"/>
      <c r="V24" s="4"/>
      <c r="W24" s="11"/>
      <c r="X24" s="15"/>
      <c r="Y24" s="4"/>
      <c r="Z24" s="4"/>
      <c r="AA24" s="12"/>
      <c r="AB24" s="4"/>
      <c r="AC24" s="4"/>
      <c r="AD24" s="11"/>
      <c r="AE24" s="15"/>
      <c r="AF24" s="4"/>
      <c r="AG24" s="4"/>
      <c r="AH24" s="4"/>
      <c r="AI24" s="13"/>
      <c r="AJ24" s="4"/>
      <c r="AK24" s="4"/>
      <c r="AL24" s="21"/>
      <c r="AM24" s="2"/>
      <c r="AN24" s="2"/>
      <c r="AO24" s="12"/>
      <c r="AP24" s="3"/>
    </row>
    <row r="25" spans="1:42" x14ac:dyDescent="0.25">
      <c r="A25" s="4">
        <v>2004</v>
      </c>
      <c r="C25" s="4"/>
      <c r="D25" s="4"/>
      <c r="E25" s="4"/>
      <c r="F25" s="4"/>
      <c r="G25" s="4"/>
      <c r="H25" s="2"/>
      <c r="I25" s="2"/>
      <c r="J25" s="4"/>
      <c r="K25" s="11"/>
      <c r="L25" s="15"/>
      <c r="M25" s="14"/>
      <c r="N25" s="14"/>
      <c r="O25" s="14"/>
      <c r="P25" s="14"/>
      <c r="Q25" s="4"/>
      <c r="R25" s="4"/>
      <c r="S25" s="4"/>
      <c r="T25" s="4"/>
      <c r="U25" s="4"/>
      <c r="V25" s="4"/>
      <c r="W25" s="18"/>
      <c r="X25" s="13"/>
      <c r="Y25" s="4"/>
      <c r="Z25" s="4"/>
      <c r="AA25" s="15"/>
      <c r="AB25" s="4"/>
      <c r="AC25" s="4"/>
      <c r="AD25" s="11"/>
      <c r="AE25" s="15"/>
      <c r="AF25" s="4"/>
      <c r="AG25" s="4"/>
      <c r="AH25" s="18"/>
      <c r="AI25" s="13"/>
      <c r="AJ25" s="4"/>
      <c r="AK25" s="4"/>
      <c r="AL25" s="2"/>
      <c r="AM25" s="2"/>
      <c r="AN25" s="2"/>
      <c r="AO25" s="12"/>
      <c r="AP25" s="3"/>
    </row>
    <row r="26" spans="1:42" x14ac:dyDescent="0.25">
      <c r="A26" s="4">
        <v>2003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 t="s">
        <v>18</v>
      </c>
      <c r="W26" s="12">
        <v>250</v>
      </c>
      <c r="X26" s="12">
        <v>31.25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12"/>
      <c r="AP26" s="3"/>
    </row>
    <row r="27" spans="1:42" x14ac:dyDescent="0.25">
      <c r="A27" s="4">
        <v>2002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 t="s">
        <v>18</v>
      </c>
      <c r="W27" s="12">
        <v>275</v>
      </c>
      <c r="X27" s="12">
        <v>34.380000000000003</v>
      </c>
      <c r="Y27" s="2"/>
      <c r="Z27" s="2"/>
      <c r="AA27" s="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3"/>
    </row>
    <row r="28" spans="1:42" x14ac:dyDescent="0.25">
      <c r="A28" s="4">
        <v>2001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 t="s">
        <v>17</v>
      </c>
      <c r="W28" s="12">
        <v>280</v>
      </c>
      <c r="X28" s="14">
        <v>35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12">
        <v>30.8</v>
      </c>
      <c r="AP28" s="4">
        <v>6</v>
      </c>
    </row>
    <row r="29" spans="1:42" x14ac:dyDescent="0.25">
      <c r="A29" s="4">
        <v>2000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16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x14ac:dyDescent="0.25">
      <c r="A30" s="4">
        <v>1999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1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25">
      <c r="A31" s="4">
        <v>1998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16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5">
      <c r="A32" s="4">
        <v>1997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16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4">
        <v>1996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1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5">
      <c r="A34" s="4">
        <v>1995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2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x14ac:dyDescent="0.25">
      <c r="A35" s="4">
        <v>1994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x14ac:dyDescent="0.25">
      <c r="A36" s="4">
        <v>1993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x14ac:dyDescent="0.25">
      <c r="A37" s="4">
        <v>1992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42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workbookViewId="0">
      <selection activeCell="D17" sqref="D17"/>
    </sheetView>
  </sheetViews>
  <sheetFormatPr defaultRowHeight="15" x14ac:dyDescent="0.25"/>
  <cols>
    <col min="8" max="8" width="28.28515625" customWidth="1"/>
  </cols>
  <sheetData>
    <row r="1" spans="1:42" x14ac:dyDescent="0.25">
      <c r="A1" s="3"/>
      <c r="B1" s="3"/>
      <c r="C1" s="2" t="s">
        <v>329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4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42" x14ac:dyDescent="0.25">
      <c r="A3" s="33"/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A4" s="3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4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2024</v>
      </c>
      <c r="B6" s="2"/>
      <c r="C6" s="4" t="s">
        <v>17</v>
      </c>
      <c r="D6" s="9">
        <v>130</v>
      </c>
      <c r="E6" s="10">
        <v>26</v>
      </c>
      <c r="F6" s="4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>
        <v>2023</v>
      </c>
      <c r="B7" s="2"/>
      <c r="C7" s="4" t="s">
        <v>17</v>
      </c>
      <c r="D7" s="9">
        <v>138</v>
      </c>
      <c r="E7" s="10">
        <v>27.6</v>
      </c>
      <c r="F7" s="4"/>
      <c r="G7" s="4"/>
      <c r="H7" s="4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/>
      <c r="AL7" s="4"/>
      <c r="AM7" s="4"/>
      <c r="AN7" s="4"/>
      <c r="AO7" s="12">
        <v>35.83</v>
      </c>
      <c r="AP7" s="4">
        <v>2</v>
      </c>
    </row>
    <row r="8" spans="1:42" x14ac:dyDescent="0.25">
      <c r="A8" s="4">
        <v>2022</v>
      </c>
      <c r="B8" s="2"/>
      <c r="C8" s="4" t="s">
        <v>18</v>
      </c>
      <c r="D8" s="9">
        <v>137</v>
      </c>
      <c r="E8" s="10">
        <v>27.4</v>
      </c>
      <c r="F8" s="4"/>
      <c r="G8" s="4"/>
      <c r="H8" s="4"/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5">
      <c r="A9" s="4">
        <v>2021</v>
      </c>
      <c r="B9" s="2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25">
      <c r="A10" s="4">
        <v>2020</v>
      </c>
      <c r="B10" s="2"/>
      <c r="C10" s="4" t="s">
        <v>18</v>
      </c>
      <c r="D10" s="9">
        <v>134</v>
      </c>
      <c r="E10" s="10">
        <v>26.8</v>
      </c>
      <c r="F10" s="4"/>
      <c r="G10" s="4" t="s">
        <v>17</v>
      </c>
      <c r="H10" s="4" t="s">
        <v>349</v>
      </c>
      <c r="I10" s="2"/>
      <c r="J10" s="4"/>
      <c r="K10" s="4"/>
      <c r="L10" s="4"/>
      <c r="M10" s="4"/>
      <c r="N10" s="4"/>
      <c r="O10" s="4"/>
      <c r="P10" s="4"/>
      <c r="Q10" s="1"/>
      <c r="R10" s="4"/>
      <c r="S10" s="4"/>
      <c r="T10" s="4"/>
      <c r="U10" s="4"/>
      <c r="V10" s="4" t="s">
        <v>65</v>
      </c>
      <c r="W10" s="4"/>
      <c r="X10" s="4"/>
      <c r="Y10" s="4"/>
      <c r="Z10" s="4"/>
      <c r="AA10" s="4"/>
      <c r="AB10" s="4"/>
      <c r="AC10" s="4"/>
      <c r="AD10" s="4"/>
      <c r="AE10" s="4"/>
      <c r="AF10" s="2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5">
      <c r="A11" s="4">
        <v>2019</v>
      </c>
      <c r="B11" s="2"/>
      <c r="C11" s="4" t="s">
        <v>18</v>
      </c>
      <c r="D11" s="9">
        <v>141</v>
      </c>
      <c r="E11" s="10">
        <v>28.2</v>
      </c>
      <c r="F11" s="4"/>
      <c r="G11" s="4"/>
      <c r="H11" s="4"/>
      <c r="I11" s="2"/>
      <c r="J11" s="4"/>
      <c r="K11" s="4"/>
      <c r="L11" s="4"/>
      <c r="M11" s="4"/>
      <c r="N11" s="4"/>
      <c r="O11" s="4"/>
      <c r="P11" s="4"/>
      <c r="Q11" s="1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2"/>
      <c r="AG11" s="4"/>
      <c r="AH11" s="4"/>
      <c r="AI11" s="4"/>
      <c r="AJ11" s="4"/>
      <c r="AK11" s="4"/>
      <c r="AL11" s="4"/>
      <c r="AM11" s="4"/>
      <c r="AN11" s="4"/>
      <c r="AO11" s="12">
        <v>34.67</v>
      </c>
      <c r="AP11" s="4">
        <v>4</v>
      </c>
    </row>
    <row r="12" spans="1:42" x14ac:dyDescent="0.25">
      <c r="A12" s="4">
        <v>2018</v>
      </c>
      <c r="B12" s="2"/>
      <c r="C12" s="4" t="s">
        <v>17</v>
      </c>
      <c r="D12" s="9">
        <v>141</v>
      </c>
      <c r="E12" s="10">
        <v>28.2</v>
      </c>
      <c r="F12" s="4"/>
      <c r="G12" s="4" t="s">
        <v>14</v>
      </c>
      <c r="H12" s="4" t="s">
        <v>337</v>
      </c>
      <c r="I12" s="2"/>
      <c r="J12" s="4" t="s">
        <v>20</v>
      </c>
      <c r="K12" s="12">
        <v>106</v>
      </c>
      <c r="L12" s="12">
        <v>35.33</v>
      </c>
      <c r="M12" s="4"/>
      <c r="N12" s="4"/>
      <c r="O12" s="4"/>
      <c r="P12" s="4"/>
      <c r="Q12" s="1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"/>
      <c r="AG12" s="4"/>
      <c r="AH12" s="4"/>
      <c r="AI12" s="4"/>
      <c r="AJ12" s="4"/>
      <c r="AK12" s="4"/>
      <c r="AL12" s="4"/>
      <c r="AM12" s="4"/>
      <c r="AN12" s="4"/>
      <c r="AO12" s="15">
        <v>39</v>
      </c>
      <c r="AP12" s="4">
        <v>1</v>
      </c>
    </row>
    <row r="13" spans="1:42" x14ac:dyDescent="0.25">
      <c r="A13" s="4">
        <v>2017</v>
      </c>
      <c r="B13" s="2"/>
      <c r="C13" s="4"/>
      <c r="D13" s="4"/>
      <c r="E13" s="4"/>
      <c r="F13" s="4"/>
      <c r="G13" s="4"/>
      <c r="H13" s="4"/>
      <c r="I13" s="2"/>
      <c r="J13" s="4"/>
      <c r="K13" s="22"/>
      <c r="L13" s="14"/>
      <c r="M13" s="4"/>
      <c r="N13" s="4"/>
      <c r="O13" s="4"/>
      <c r="P13" s="4"/>
      <c r="Q13" s="1"/>
      <c r="R13" s="4"/>
      <c r="S13" s="4"/>
      <c r="T13" s="4"/>
      <c r="U13" s="4"/>
      <c r="V13" s="4"/>
      <c r="W13" s="12"/>
      <c r="X13" s="12"/>
      <c r="Y13" s="4"/>
      <c r="Z13" s="4"/>
      <c r="AA13" s="4"/>
      <c r="AB13" s="4"/>
      <c r="AC13" s="4"/>
      <c r="AD13" s="12"/>
      <c r="AE13" s="12"/>
      <c r="AF13" s="2"/>
      <c r="AG13" s="4"/>
      <c r="AH13" s="4"/>
      <c r="AI13" s="4"/>
      <c r="AJ13" s="4"/>
      <c r="AK13" s="4"/>
      <c r="AL13" s="4"/>
      <c r="AM13" s="4"/>
      <c r="AN13" s="4"/>
      <c r="AO13" s="12"/>
      <c r="AP13" s="18"/>
    </row>
    <row r="14" spans="1:42" x14ac:dyDescent="0.25">
      <c r="A14" s="4">
        <v>2016</v>
      </c>
      <c r="B14" s="2"/>
      <c r="C14" s="4"/>
      <c r="D14" s="9"/>
      <c r="E14" s="10"/>
      <c r="F14" s="4"/>
      <c r="G14" s="4"/>
      <c r="H14" s="4"/>
      <c r="I14" s="2"/>
      <c r="J14" s="4"/>
      <c r="K14" s="12"/>
      <c r="L14" s="14"/>
      <c r="M14" s="4"/>
      <c r="N14" s="4"/>
      <c r="O14" s="4"/>
      <c r="P14" s="4"/>
      <c r="Q14" s="1"/>
      <c r="R14" s="4"/>
      <c r="S14" s="4"/>
      <c r="T14" s="4"/>
      <c r="U14" s="4"/>
      <c r="V14" s="4"/>
      <c r="W14" s="11"/>
      <c r="X14" s="15"/>
      <c r="Y14" s="4"/>
      <c r="Z14" s="4"/>
      <c r="AA14" s="4"/>
      <c r="AB14" s="4"/>
      <c r="AC14" s="4"/>
      <c r="AD14" s="12"/>
      <c r="AE14" s="14"/>
      <c r="AF14" s="2"/>
      <c r="AG14" s="4"/>
      <c r="AH14" s="4"/>
      <c r="AI14" s="4"/>
      <c r="AJ14" s="4"/>
      <c r="AK14" s="4"/>
      <c r="AL14" s="12"/>
      <c r="AM14" s="12"/>
      <c r="AN14" s="4"/>
      <c r="AO14" s="14"/>
      <c r="AP14" s="4"/>
    </row>
    <row r="15" spans="1:42" x14ac:dyDescent="0.25">
      <c r="A15" s="4">
        <v>2015</v>
      </c>
      <c r="B15" s="2"/>
      <c r="C15" s="2"/>
      <c r="D15" s="2"/>
      <c r="E15" s="2"/>
      <c r="F15" s="2"/>
      <c r="G15" s="4"/>
      <c r="H15" s="2"/>
      <c r="I15" s="2"/>
      <c r="J15" s="4"/>
      <c r="K15" s="12"/>
      <c r="L15" s="14"/>
      <c r="M15" s="4"/>
      <c r="N15" s="4"/>
      <c r="O15" s="4"/>
      <c r="P15" s="4"/>
      <c r="Q15" s="1"/>
      <c r="R15" s="4"/>
      <c r="S15" s="4"/>
      <c r="T15" s="4"/>
      <c r="U15" s="4"/>
      <c r="V15" s="4"/>
      <c r="W15" s="12"/>
      <c r="X15" s="12"/>
      <c r="Y15" s="4"/>
      <c r="Z15" s="4"/>
      <c r="AA15" s="4"/>
      <c r="AB15" s="4"/>
      <c r="AC15" s="4"/>
      <c r="AD15" s="9"/>
      <c r="AE15" s="10"/>
      <c r="AF15" s="2"/>
      <c r="AG15" s="4"/>
      <c r="AH15" s="4"/>
      <c r="AI15" s="4"/>
      <c r="AJ15" s="4"/>
      <c r="AK15" s="4"/>
      <c r="AL15" s="12"/>
      <c r="AM15" s="12"/>
      <c r="AN15" s="4"/>
      <c r="AO15" s="41"/>
      <c r="AP15" s="4"/>
    </row>
    <row r="16" spans="1:42" x14ac:dyDescent="0.25">
      <c r="A16" s="4">
        <v>2014</v>
      </c>
      <c r="C16" s="4"/>
      <c r="D16" s="9"/>
      <c r="E16" s="10"/>
      <c r="F16" s="3"/>
      <c r="G16" s="4"/>
      <c r="H16" s="20"/>
      <c r="I16" s="4"/>
      <c r="J16" s="4"/>
      <c r="K16" s="12"/>
      <c r="L16" s="14"/>
      <c r="M16" s="3"/>
      <c r="N16" s="3"/>
      <c r="O16" s="3"/>
      <c r="P16" s="3"/>
      <c r="Q16" s="3"/>
      <c r="R16" s="4"/>
      <c r="S16" s="11"/>
      <c r="T16" s="15"/>
      <c r="U16" s="3"/>
      <c r="V16" s="4"/>
      <c r="W16" s="12"/>
      <c r="X16" s="14"/>
      <c r="Y16" s="3"/>
      <c r="Z16" s="4"/>
      <c r="AA16" s="3"/>
      <c r="AB16" s="3"/>
      <c r="AC16" s="4"/>
      <c r="AD16" s="12"/>
      <c r="AE16" s="14"/>
      <c r="AF16" s="3"/>
      <c r="AG16" s="4"/>
      <c r="AH16" s="18"/>
      <c r="AI16" s="13"/>
      <c r="AJ16" s="3"/>
      <c r="AK16" s="4"/>
      <c r="AL16" s="4"/>
      <c r="AM16" s="15"/>
      <c r="AN16" s="3"/>
      <c r="AO16" s="12"/>
      <c r="AP16" s="4"/>
    </row>
    <row r="17" spans="1:42" x14ac:dyDescent="0.25">
      <c r="A17" s="4">
        <v>2013</v>
      </c>
      <c r="C17" s="4"/>
      <c r="D17" s="9"/>
      <c r="E17" s="10"/>
      <c r="F17" s="3"/>
      <c r="G17" s="4"/>
      <c r="H17" s="2"/>
      <c r="I17" s="3"/>
      <c r="J17" s="17"/>
      <c r="K17" s="11"/>
      <c r="L17" s="15"/>
      <c r="M17" s="3"/>
      <c r="N17" s="3"/>
      <c r="O17" s="3"/>
      <c r="P17" s="3"/>
      <c r="Q17" s="3"/>
      <c r="R17" s="4"/>
      <c r="S17" s="4"/>
      <c r="T17" s="3"/>
      <c r="U17" s="3"/>
      <c r="V17" s="4"/>
      <c r="W17" s="12"/>
      <c r="X17" s="14"/>
      <c r="Y17" s="3"/>
      <c r="Z17" s="18"/>
      <c r="AA17" s="14"/>
      <c r="AB17" s="3"/>
      <c r="AC17" s="4"/>
      <c r="AD17" s="12"/>
      <c r="AE17" s="14"/>
      <c r="AF17" s="3"/>
      <c r="AG17" s="17"/>
      <c r="AH17" s="11"/>
      <c r="AI17" s="15"/>
      <c r="AJ17" s="3"/>
      <c r="AK17" s="4"/>
      <c r="AL17" s="12"/>
      <c r="AM17" s="14"/>
      <c r="AN17" s="3"/>
      <c r="AO17" s="12"/>
      <c r="AP17" s="4"/>
    </row>
    <row r="18" spans="1:42" x14ac:dyDescent="0.25">
      <c r="A18" s="4">
        <v>2012</v>
      </c>
      <c r="C18" s="17"/>
      <c r="D18" s="12"/>
      <c r="E18" s="14"/>
      <c r="F18" s="3"/>
      <c r="G18" s="17"/>
      <c r="H18" s="2"/>
      <c r="I18" s="3"/>
      <c r="J18" s="4"/>
      <c r="K18" s="11"/>
      <c r="L18" s="15"/>
      <c r="M18" s="3"/>
      <c r="N18" s="3"/>
      <c r="O18" s="3"/>
      <c r="P18" s="3"/>
      <c r="Q18" s="3"/>
      <c r="R18" s="4"/>
      <c r="S18" s="11"/>
      <c r="T18" s="15"/>
      <c r="U18" s="3"/>
      <c r="V18" s="4"/>
      <c r="W18" s="11"/>
      <c r="X18" s="15"/>
      <c r="Y18" s="3"/>
      <c r="Z18" s="4"/>
      <c r="AA18" s="14"/>
      <c r="AB18" s="3"/>
      <c r="AC18" s="4"/>
      <c r="AD18" s="12"/>
      <c r="AE18" s="14"/>
      <c r="AF18" s="3"/>
      <c r="AG18" s="17"/>
      <c r="AH18" s="4"/>
      <c r="AI18" s="16"/>
      <c r="AJ18" s="3"/>
      <c r="AK18" s="4"/>
      <c r="AL18" s="12"/>
      <c r="AM18" s="14"/>
      <c r="AN18" s="3"/>
      <c r="AO18" s="12"/>
      <c r="AP18" s="4"/>
    </row>
    <row r="19" spans="1:4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4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4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4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4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4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4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4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4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4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4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4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4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4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P1" workbookViewId="0">
      <selection activeCell="AM29" sqref="AM29"/>
    </sheetView>
  </sheetViews>
  <sheetFormatPr defaultRowHeight="15" x14ac:dyDescent="0.25"/>
  <cols>
    <col min="1" max="1" width="9.140625" style="33"/>
    <col min="3" max="3" width="12.5703125" customWidth="1"/>
    <col min="9" max="9" width="24.7109375" customWidth="1"/>
    <col min="27" max="27" width="18.42578125" customWidth="1"/>
  </cols>
  <sheetData>
    <row r="1" spans="1:43" ht="15.75" x14ac:dyDescent="0.25">
      <c r="C1" s="6" t="s">
        <v>129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 t="s">
        <v>18</v>
      </c>
      <c r="AM6" s="11">
        <v>183</v>
      </c>
      <c r="AN6" s="11" t="s">
        <v>438</v>
      </c>
      <c r="AO6" s="4"/>
      <c r="AP6" s="4"/>
      <c r="AQ6" s="4"/>
    </row>
    <row r="7" spans="1:43" x14ac:dyDescent="0.25">
      <c r="A7" s="4">
        <v>2024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 t="s">
        <v>20</v>
      </c>
      <c r="AM7" s="11">
        <v>195</v>
      </c>
      <c r="AN7" s="15">
        <v>39</v>
      </c>
      <c r="AO7" s="4"/>
      <c r="AP7" s="11">
        <v>36.64</v>
      </c>
      <c r="AQ7" s="4">
        <v>12</v>
      </c>
    </row>
    <row r="8" spans="1:43" x14ac:dyDescent="0.25">
      <c r="A8" s="4">
        <v>2023</v>
      </c>
      <c r="B8" s="2"/>
      <c r="C8" s="4"/>
      <c r="D8" s="2"/>
      <c r="E8" s="4"/>
      <c r="F8" s="2"/>
      <c r="G8" s="4"/>
      <c r="H8" s="4"/>
      <c r="I8" s="4"/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11">
        <v>37.49</v>
      </c>
      <c r="AQ8" s="4">
        <v>13</v>
      </c>
    </row>
    <row r="9" spans="1:43" x14ac:dyDescent="0.25">
      <c r="A9" s="4">
        <v>2022</v>
      </c>
      <c r="B9" s="2"/>
      <c r="C9" s="4"/>
      <c r="D9" s="2"/>
      <c r="E9" s="4"/>
      <c r="F9" s="2"/>
      <c r="G9" s="4"/>
      <c r="H9" s="4"/>
      <c r="I9" s="4"/>
      <c r="J9" s="2"/>
      <c r="K9" s="4" t="s">
        <v>22</v>
      </c>
      <c r="L9" s="4">
        <v>125</v>
      </c>
      <c r="M9" s="4">
        <v>41.67</v>
      </c>
      <c r="N9" s="4"/>
      <c r="O9" s="4"/>
      <c r="P9" s="4"/>
      <c r="Q9" s="4"/>
      <c r="R9" s="1"/>
      <c r="S9" s="4"/>
      <c r="T9" s="4"/>
      <c r="U9" s="4"/>
      <c r="V9" s="4"/>
      <c r="W9" s="4" t="s">
        <v>22</v>
      </c>
      <c r="X9" s="11">
        <v>308</v>
      </c>
      <c r="Y9" s="15">
        <v>38.5</v>
      </c>
      <c r="Z9" s="4"/>
      <c r="AA9" s="4"/>
      <c r="AB9" s="4"/>
      <c r="AC9" s="4"/>
      <c r="AD9" s="4"/>
      <c r="AE9" s="4"/>
      <c r="AF9" s="4"/>
      <c r="AG9" s="2"/>
      <c r="AH9" s="4"/>
      <c r="AI9" s="4"/>
      <c r="AJ9" s="4"/>
      <c r="AK9" s="4"/>
      <c r="AL9" s="4"/>
      <c r="AM9" s="4"/>
      <c r="AN9" s="4"/>
      <c r="AO9" s="4"/>
      <c r="AP9" s="11">
        <v>38.14</v>
      </c>
      <c r="AQ9" s="4">
        <v>14</v>
      </c>
    </row>
    <row r="10" spans="1:43" x14ac:dyDescent="0.25">
      <c r="A10" s="4">
        <v>2021</v>
      </c>
      <c r="B10" s="2"/>
      <c r="C10" s="4"/>
      <c r="D10" s="2"/>
      <c r="E10" s="4"/>
      <c r="F10" s="2"/>
      <c r="G10" s="4"/>
      <c r="H10" s="4"/>
      <c r="I10" s="4"/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"/>
      <c r="AH10" s="4"/>
      <c r="AI10" s="4"/>
      <c r="AJ10" s="4"/>
      <c r="AK10" s="4"/>
      <c r="AL10" s="4"/>
      <c r="AM10" s="4"/>
      <c r="AN10" s="4"/>
      <c r="AO10" s="4"/>
      <c r="AP10" s="4">
        <v>40.44</v>
      </c>
      <c r="AQ10" s="4">
        <v>3</v>
      </c>
    </row>
    <row r="11" spans="1:43" x14ac:dyDescent="0.25">
      <c r="A11" s="4">
        <v>2020</v>
      </c>
      <c r="B11" s="2"/>
      <c r="C11" s="4"/>
      <c r="D11" s="2"/>
      <c r="E11" s="4"/>
      <c r="F11" s="2"/>
      <c r="G11" s="4"/>
      <c r="H11" s="4"/>
      <c r="I11" s="4"/>
      <c r="J11" s="2"/>
      <c r="N11" s="4"/>
      <c r="O11" s="4"/>
      <c r="P11" s="4"/>
      <c r="Q11" s="4"/>
      <c r="R11" s="1"/>
      <c r="S11" s="4"/>
      <c r="T11" s="4"/>
      <c r="U11" s="4"/>
      <c r="V11" s="4"/>
      <c r="W11" s="4"/>
      <c r="X11" s="4"/>
      <c r="Y11" s="4"/>
      <c r="Z11" s="4"/>
      <c r="AA11" s="4" t="s">
        <v>32</v>
      </c>
      <c r="AB11" s="4"/>
      <c r="AC11" s="4"/>
      <c r="AD11" s="4"/>
      <c r="AE11" s="4"/>
      <c r="AF11" s="4"/>
      <c r="AG11" s="2"/>
      <c r="AH11" s="4"/>
      <c r="AI11" s="4"/>
      <c r="AJ11" s="4"/>
      <c r="AK11" s="4"/>
      <c r="AL11" s="4"/>
      <c r="AM11" s="4"/>
      <c r="AN11" s="4"/>
      <c r="AO11" s="4"/>
      <c r="AP11" s="15">
        <v>37.5</v>
      </c>
      <c r="AQ11" s="4">
        <v>14</v>
      </c>
    </row>
    <row r="12" spans="1:43" x14ac:dyDescent="0.25">
      <c r="A12" s="4">
        <v>2019</v>
      </c>
      <c r="B12" s="2"/>
      <c r="C12" s="4"/>
      <c r="D12" s="2"/>
      <c r="E12" s="4"/>
      <c r="F12" s="2"/>
      <c r="G12" s="4"/>
      <c r="H12" s="4"/>
      <c r="I12" s="4"/>
      <c r="J12" s="2"/>
      <c r="K12" s="4" t="s">
        <v>22</v>
      </c>
      <c r="L12" s="4">
        <v>130</v>
      </c>
      <c r="M12" s="4">
        <v>43.33</v>
      </c>
      <c r="N12" s="4"/>
      <c r="O12" s="4"/>
      <c r="P12" s="4"/>
      <c r="Q12" s="4"/>
      <c r="R12" s="1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 t="s">
        <v>34</v>
      </c>
      <c r="AE12" s="11">
        <v>389</v>
      </c>
      <c r="AF12" s="15">
        <v>38.9</v>
      </c>
      <c r="AG12" s="2"/>
      <c r="AH12" s="4"/>
      <c r="AI12" s="4"/>
      <c r="AJ12" s="4"/>
      <c r="AK12" s="4"/>
      <c r="AL12" s="4"/>
      <c r="AM12" s="4"/>
      <c r="AN12" s="4"/>
      <c r="AO12" s="4"/>
      <c r="AP12" s="11">
        <v>39.380000000000003</v>
      </c>
      <c r="AQ12" s="4">
        <v>10</v>
      </c>
    </row>
    <row r="13" spans="1:43" x14ac:dyDescent="0.25">
      <c r="A13" s="4">
        <v>2018</v>
      </c>
      <c r="B13" s="2"/>
      <c r="C13" s="4" t="s">
        <v>34</v>
      </c>
      <c r="D13" s="12">
        <v>172</v>
      </c>
      <c r="E13" s="14">
        <v>34.4</v>
      </c>
      <c r="F13" s="2"/>
      <c r="G13" s="4" t="s">
        <v>18</v>
      </c>
      <c r="H13" s="4">
        <v>110</v>
      </c>
      <c r="I13" s="20" t="s">
        <v>330</v>
      </c>
      <c r="J13" s="2"/>
      <c r="K13" s="4" t="s">
        <v>14</v>
      </c>
      <c r="L13" s="11">
        <v>111</v>
      </c>
      <c r="M13" s="15">
        <v>37</v>
      </c>
      <c r="N13" s="4"/>
      <c r="O13" s="4"/>
      <c r="P13" s="4"/>
      <c r="Q13" s="4"/>
      <c r="R13" s="1"/>
      <c r="S13" s="4"/>
      <c r="T13" s="4"/>
      <c r="U13" s="4"/>
      <c r="V13" s="4"/>
      <c r="W13" s="4" t="s">
        <v>65</v>
      </c>
      <c r="X13" s="4"/>
      <c r="Y13" s="4"/>
      <c r="Z13" s="4"/>
      <c r="AA13" s="4"/>
      <c r="AB13" s="4"/>
      <c r="AC13" s="4"/>
      <c r="AD13" s="4"/>
      <c r="AE13" s="4"/>
      <c r="AF13" s="4"/>
      <c r="AG13" s="2"/>
      <c r="AH13" s="4"/>
      <c r="AI13" s="4"/>
      <c r="AJ13" s="4"/>
      <c r="AK13" s="4"/>
      <c r="AL13" s="4"/>
      <c r="AM13" s="4"/>
      <c r="AN13" s="4"/>
      <c r="AO13" s="4"/>
      <c r="AP13" s="11">
        <v>38.25</v>
      </c>
      <c r="AQ13" s="4">
        <v>4</v>
      </c>
    </row>
    <row r="14" spans="1:43" x14ac:dyDescent="0.25">
      <c r="A14" s="4">
        <v>2017</v>
      </c>
      <c r="B14" s="2"/>
      <c r="C14" s="4"/>
      <c r="D14" s="2"/>
      <c r="E14" s="4"/>
      <c r="F14" s="2"/>
      <c r="G14" s="4" t="s">
        <v>17</v>
      </c>
      <c r="H14" s="4">
        <v>105</v>
      </c>
      <c r="I14" s="20" t="s">
        <v>342</v>
      </c>
      <c r="J14" s="2"/>
      <c r="K14" s="4" t="s">
        <v>14</v>
      </c>
      <c r="L14" s="4">
        <v>125</v>
      </c>
      <c r="M14" s="16">
        <v>41.7</v>
      </c>
      <c r="N14" s="4"/>
      <c r="O14" s="4"/>
      <c r="P14" s="4"/>
      <c r="Q14" s="4"/>
      <c r="R14" s="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34</v>
      </c>
      <c r="AE14" s="11">
        <v>307</v>
      </c>
      <c r="AF14" s="11">
        <v>38.369999999999997</v>
      </c>
      <c r="AG14" s="2"/>
      <c r="AH14" s="4"/>
      <c r="AI14" s="4"/>
      <c r="AJ14" s="4"/>
      <c r="AK14" s="4"/>
      <c r="AL14" s="4" t="s">
        <v>21</v>
      </c>
      <c r="AM14" s="4"/>
      <c r="AN14" s="4"/>
      <c r="AO14" s="4"/>
      <c r="AP14" s="11">
        <v>39.159999999999997</v>
      </c>
      <c r="AQ14" s="4">
        <v>15</v>
      </c>
    </row>
    <row r="15" spans="1:43" x14ac:dyDescent="0.25">
      <c r="A15" s="4">
        <v>2016</v>
      </c>
      <c r="B15" s="2"/>
      <c r="C15" s="4" t="s">
        <v>16</v>
      </c>
      <c r="D15" s="12">
        <v>150</v>
      </c>
      <c r="E15" s="14">
        <v>30</v>
      </c>
      <c r="F15" s="2"/>
      <c r="G15" s="4"/>
      <c r="H15" s="4"/>
      <c r="I15" s="4"/>
      <c r="J15" s="2"/>
      <c r="K15" s="4" t="s">
        <v>17</v>
      </c>
      <c r="L15" s="11">
        <v>115</v>
      </c>
      <c r="M15" s="11">
        <v>38.33</v>
      </c>
      <c r="N15" s="4"/>
      <c r="O15" s="4"/>
      <c r="P15" s="4"/>
      <c r="Q15" s="4"/>
      <c r="R15" s="1"/>
      <c r="S15" s="4"/>
      <c r="T15" s="4"/>
      <c r="U15" s="4"/>
      <c r="V15" s="4"/>
      <c r="W15" s="4" t="s">
        <v>19</v>
      </c>
      <c r="X15" s="4">
        <v>326</v>
      </c>
      <c r="Y15" s="4">
        <v>40.75</v>
      </c>
      <c r="Z15" s="4"/>
      <c r="AA15" s="4"/>
      <c r="AB15" s="4"/>
      <c r="AC15" s="4"/>
      <c r="AD15" s="4" t="s">
        <v>14</v>
      </c>
      <c r="AE15" s="11">
        <v>382</v>
      </c>
      <c r="AF15" s="15">
        <v>38.200000000000003</v>
      </c>
      <c r="AG15" s="2"/>
      <c r="AH15" s="4"/>
      <c r="AI15" s="4"/>
      <c r="AJ15" s="4"/>
      <c r="AK15" s="4"/>
      <c r="AL15" s="4" t="s">
        <v>18</v>
      </c>
      <c r="AM15" s="11">
        <v>145</v>
      </c>
      <c r="AN15" s="11">
        <v>36.25</v>
      </c>
      <c r="AO15" s="4"/>
      <c r="AP15" s="11">
        <v>39.44</v>
      </c>
      <c r="AQ15" s="4">
        <v>15</v>
      </c>
    </row>
    <row r="16" spans="1:43" x14ac:dyDescent="0.25">
      <c r="A16" s="4">
        <v>2015</v>
      </c>
      <c r="B16" s="2"/>
      <c r="C16" s="4" t="s">
        <v>19</v>
      </c>
      <c r="D16" s="9">
        <v>149</v>
      </c>
      <c r="E16" s="10">
        <v>29.8</v>
      </c>
      <c r="F16" s="2"/>
      <c r="G16" s="4" t="s">
        <v>21</v>
      </c>
      <c r="H16" s="4"/>
      <c r="I16" s="2" t="s">
        <v>309</v>
      </c>
      <c r="J16" s="2"/>
      <c r="K16" s="4" t="s">
        <v>22</v>
      </c>
      <c r="L16" s="4">
        <v>134</v>
      </c>
      <c r="M16" s="4">
        <v>44.67</v>
      </c>
      <c r="N16" s="4"/>
      <c r="O16" s="4"/>
      <c r="P16" s="4"/>
      <c r="Q16" s="4"/>
      <c r="R16" s="1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36</v>
      </c>
      <c r="AE16" s="12">
        <v>350</v>
      </c>
      <c r="AF16" s="14">
        <v>35</v>
      </c>
      <c r="AG16" s="2"/>
      <c r="AH16" s="4"/>
      <c r="AI16" s="4"/>
      <c r="AJ16" s="4"/>
      <c r="AK16" s="4"/>
      <c r="AL16" s="4" t="s">
        <v>19</v>
      </c>
      <c r="AM16" s="11">
        <v>151</v>
      </c>
      <c r="AN16" s="11">
        <v>37.75</v>
      </c>
      <c r="AO16" s="4"/>
      <c r="AP16" s="11">
        <v>36.4</v>
      </c>
      <c r="AQ16" s="4">
        <v>16</v>
      </c>
    </row>
    <row r="17" spans="1:43" x14ac:dyDescent="0.25">
      <c r="A17" s="4">
        <v>2014</v>
      </c>
      <c r="C17" s="4" t="s">
        <v>17</v>
      </c>
      <c r="D17" s="9">
        <v>147</v>
      </c>
      <c r="E17" s="10">
        <f>D17/5</f>
        <v>29.4</v>
      </c>
      <c r="F17" s="3"/>
      <c r="G17" s="4" t="s">
        <v>36</v>
      </c>
      <c r="H17" s="4"/>
      <c r="I17" s="20" t="s">
        <v>249</v>
      </c>
      <c r="J17" s="4"/>
      <c r="K17" s="4" t="s">
        <v>22</v>
      </c>
      <c r="L17" s="18">
        <v>122</v>
      </c>
      <c r="M17" s="13">
        <f>L17/3</f>
        <v>40.666666666666664</v>
      </c>
      <c r="N17" s="3"/>
      <c r="O17" s="3"/>
      <c r="P17" s="3"/>
      <c r="Q17" s="3"/>
      <c r="R17" s="3"/>
      <c r="S17" s="4" t="s">
        <v>18</v>
      </c>
      <c r="T17" s="12">
        <v>74</v>
      </c>
      <c r="U17" s="14">
        <v>24.67</v>
      </c>
      <c r="V17" s="3"/>
      <c r="W17" s="4" t="s">
        <v>36</v>
      </c>
      <c r="X17" s="18">
        <v>328</v>
      </c>
      <c r="Y17" s="13">
        <f>X17/8</f>
        <v>41</v>
      </c>
      <c r="Z17" s="3"/>
      <c r="AA17" s="4"/>
      <c r="AB17" s="3"/>
      <c r="AC17" s="3"/>
      <c r="AD17" s="4" t="s">
        <v>14</v>
      </c>
      <c r="AE17" s="11">
        <v>291</v>
      </c>
      <c r="AF17" s="15">
        <f>AE17/8</f>
        <v>36.375</v>
      </c>
      <c r="AG17" s="3"/>
      <c r="AH17" s="4" t="s">
        <v>19</v>
      </c>
      <c r="AI17" s="11">
        <v>77</v>
      </c>
      <c r="AJ17" s="15">
        <v>38.5</v>
      </c>
      <c r="AK17" s="3"/>
      <c r="AL17" s="4" t="s">
        <v>115</v>
      </c>
      <c r="AM17" s="11">
        <v>154</v>
      </c>
      <c r="AN17" s="15">
        <f>AM17/4</f>
        <v>38.5</v>
      </c>
      <c r="AO17" s="3"/>
      <c r="AP17" s="12">
        <v>35.93</v>
      </c>
      <c r="AQ17" s="4">
        <v>15</v>
      </c>
    </row>
    <row r="18" spans="1:43" x14ac:dyDescent="0.25">
      <c r="A18" s="4">
        <v>2013</v>
      </c>
      <c r="C18" s="4" t="s">
        <v>36</v>
      </c>
      <c r="D18" s="12">
        <v>158</v>
      </c>
      <c r="E18" s="14">
        <f>D18/5</f>
        <v>31.6</v>
      </c>
      <c r="F18" s="3"/>
      <c r="G18" s="4" t="s">
        <v>22</v>
      </c>
      <c r="H18" s="4"/>
      <c r="I18" s="2" t="s">
        <v>160</v>
      </c>
      <c r="J18" s="3"/>
      <c r="K18" s="17" t="s">
        <v>18</v>
      </c>
      <c r="L18" s="12">
        <v>106</v>
      </c>
      <c r="M18" s="14">
        <f>L18/3</f>
        <v>35.333333333333336</v>
      </c>
      <c r="N18" s="3"/>
      <c r="O18" s="4" t="s">
        <v>20</v>
      </c>
      <c r="P18" s="11">
        <v>304</v>
      </c>
      <c r="Q18" s="15">
        <f>P18/8</f>
        <v>38</v>
      </c>
      <c r="R18" s="3"/>
      <c r="S18" s="4"/>
      <c r="T18" s="4"/>
      <c r="U18" s="3"/>
      <c r="V18" s="3"/>
      <c r="W18" s="4"/>
      <c r="X18" s="12"/>
      <c r="Y18" s="14"/>
      <c r="Z18" s="3"/>
      <c r="AA18" s="18" t="s">
        <v>43</v>
      </c>
      <c r="AB18" s="15">
        <v>37.5</v>
      </c>
      <c r="AC18" s="3"/>
      <c r="AD18" s="4" t="s">
        <v>14</v>
      </c>
      <c r="AE18" s="12">
        <v>271</v>
      </c>
      <c r="AF18" s="14">
        <f>AE18/8</f>
        <v>33.875</v>
      </c>
      <c r="AG18" s="3"/>
      <c r="AH18" s="17" t="s">
        <v>19</v>
      </c>
      <c r="AI18" s="11">
        <v>74</v>
      </c>
      <c r="AJ18" s="15">
        <v>37</v>
      </c>
      <c r="AK18" s="3"/>
      <c r="AL18" s="4" t="s">
        <v>22</v>
      </c>
      <c r="AM18" s="11">
        <v>182</v>
      </c>
      <c r="AN18" s="15">
        <f>AM18/5</f>
        <v>36.4</v>
      </c>
      <c r="AO18" s="3"/>
      <c r="AP18" s="12">
        <v>35.39</v>
      </c>
      <c r="AQ18" s="4">
        <v>17</v>
      </c>
    </row>
    <row r="19" spans="1:43" x14ac:dyDescent="0.25">
      <c r="A19" s="4">
        <v>2012</v>
      </c>
      <c r="C19" s="17" t="s">
        <v>68</v>
      </c>
      <c r="D19" s="12">
        <v>177</v>
      </c>
      <c r="E19" s="14">
        <f>D19/5</f>
        <v>35.4</v>
      </c>
      <c r="F19" s="3"/>
      <c r="G19" s="17" t="s">
        <v>14</v>
      </c>
      <c r="H19" s="42">
        <v>110</v>
      </c>
      <c r="I19" s="2" t="s">
        <v>161</v>
      </c>
      <c r="J19" s="3"/>
      <c r="K19" s="4"/>
      <c r="L19" s="11"/>
      <c r="M19" s="15"/>
      <c r="N19" s="3"/>
      <c r="O19" s="3"/>
      <c r="P19" s="3"/>
      <c r="Q19" s="3"/>
      <c r="R19" s="3"/>
      <c r="S19" s="4" t="s">
        <v>14</v>
      </c>
      <c r="T19" s="11">
        <v>88</v>
      </c>
      <c r="U19" s="15">
        <f>T19/3</f>
        <v>29.333333333333332</v>
      </c>
      <c r="V19" s="3"/>
      <c r="W19" s="4"/>
      <c r="X19" s="11"/>
      <c r="Y19" s="15"/>
      <c r="Z19" s="3"/>
      <c r="AA19" s="4" t="s">
        <v>89</v>
      </c>
      <c r="AB19" s="15">
        <v>38.25</v>
      </c>
      <c r="AC19" s="3"/>
      <c r="AD19" s="4" t="s">
        <v>14</v>
      </c>
      <c r="AE19" s="12">
        <v>214</v>
      </c>
      <c r="AF19" s="14">
        <f>AE19/6</f>
        <v>35.666666666666664</v>
      </c>
      <c r="AG19" s="3"/>
      <c r="AH19" s="17" t="s">
        <v>18</v>
      </c>
      <c r="AI19" s="4">
        <v>87</v>
      </c>
      <c r="AJ19" s="16">
        <v>43.5</v>
      </c>
      <c r="AK19" s="3"/>
      <c r="AL19" s="4" t="s">
        <v>14</v>
      </c>
      <c r="AM19" s="11">
        <v>148</v>
      </c>
      <c r="AN19" s="15">
        <f>AM19/4</f>
        <v>37</v>
      </c>
      <c r="AO19" s="3"/>
      <c r="AP19" s="11">
        <v>39.159999999999997</v>
      </c>
      <c r="AQ19" s="4">
        <v>15</v>
      </c>
    </row>
    <row r="20" spans="1:43" x14ac:dyDescent="0.25">
      <c r="A20" s="4">
        <v>2011</v>
      </c>
      <c r="C20" s="17"/>
      <c r="D20" s="12"/>
      <c r="E20" s="14"/>
      <c r="F20" s="3"/>
      <c r="G20" s="4"/>
      <c r="H20" s="4"/>
      <c r="I20" s="2"/>
      <c r="J20" s="3"/>
      <c r="K20" s="4"/>
      <c r="L20" s="18"/>
      <c r="M20" s="13"/>
      <c r="N20" s="3"/>
      <c r="O20" s="3"/>
      <c r="P20" s="3"/>
      <c r="Q20" s="3"/>
      <c r="R20" s="3"/>
      <c r="S20" s="4"/>
      <c r="T20" s="11"/>
      <c r="U20" s="15"/>
      <c r="V20" s="3"/>
      <c r="W20" s="4"/>
      <c r="X20" s="18"/>
      <c r="Y20" s="13"/>
      <c r="Z20" s="3"/>
      <c r="AA20" s="4"/>
      <c r="AC20" s="3"/>
      <c r="AD20" s="4" t="s">
        <v>14</v>
      </c>
      <c r="AE20" s="11">
        <v>238</v>
      </c>
      <c r="AF20" s="15">
        <f>AE20/6</f>
        <v>39.666666666666664</v>
      </c>
      <c r="AG20" s="3"/>
      <c r="AH20" s="4" t="s">
        <v>16</v>
      </c>
      <c r="AI20" s="18">
        <v>87</v>
      </c>
      <c r="AJ20" s="13">
        <v>43.5</v>
      </c>
      <c r="AK20" s="3"/>
      <c r="AL20" s="4" t="s">
        <v>115</v>
      </c>
      <c r="AM20" s="11">
        <v>198</v>
      </c>
      <c r="AN20" s="15">
        <f>AM20/5</f>
        <v>39.6</v>
      </c>
      <c r="AO20" s="3"/>
      <c r="AP20" s="11">
        <v>39.75</v>
      </c>
      <c r="AQ20" s="4">
        <v>14</v>
      </c>
    </row>
    <row r="21" spans="1:43" x14ac:dyDescent="0.25">
      <c r="A21" s="4">
        <v>2010</v>
      </c>
      <c r="C21" s="4"/>
      <c r="D21" s="12"/>
      <c r="E21" s="14"/>
      <c r="F21" s="3"/>
      <c r="G21" s="4"/>
      <c r="H21" s="4"/>
      <c r="I21" s="2"/>
      <c r="J21" s="3"/>
      <c r="K21" s="4"/>
      <c r="L21" s="11"/>
      <c r="M21" s="15"/>
      <c r="N21" s="3"/>
      <c r="O21" s="3"/>
      <c r="P21" s="3"/>
      <c r="Q21" s="3"/>
      <c r="R21" s="3"/>
      <c r="S21" s="4"/>
      <c r="T21" s="11"/>
      <c r="U21" s="15"/>
      <c r="V21" s="3"/>
      <c r="W21" s="4"/>
      <c r="X21" s="11"/>
      <c r="Y21" s="15"/>
      <c r="Z21" s="3"/>
      <c r="AA21" s="4"/>
      <c r="AB21" s="3"/>
      <c r="AC21" s="3"/>
      <c r="AF21" s="15"/>
      <c r="AG21" s="3"/>
      <c r="AH21" s="4"/>
      <c r="AI21" s="18"/>
      <c r="AJ21" s="13"/>
      <c r="AK21" s="3"/>
      <c r="AL21" s="18"/>
      <c r="AM21" s="3"/>
      <c r="AN21" s="3"/>
      <c r="AO21" s="3"/>
      <c r="AP21" s="12"/>
      <c r="AQ21" s="3"/>
    </row>
    <row r="22" spans="1:43" x14ac:dyDescent="0.25">
      <c r="A22" s="4">
        <v>2009</v>
      </c>
      <c r="C22" s="4"/>
      <c r="D22" s="9"/>
      <c r="E22" s="10"/>
      <c r="F22" s="3"/>
      <c r="G22" s="4"/>
      <c r="H22" s="4"/>
      <c r="I22" s="2"/>
      <c r="J22" s="3"/>
      <c r="K22" s="4"/>
      <c r="L22" s="12"/>
      <c r="M22" s="14"/>
      <c r="S22" s="4"/>
      <c r="T22" s="12"/>
      <c r="U22" s="14"/>
      <c r="V22" s="3"/>
      <c r="W22" s="4"/>
      <c r="X22" s="12"/>
      <c r="Y22" s="14"/>
      <c r="Z22" s="3"/>
      <c r="AA22" s="4"/>
      <c r="AB22" s="3"/>
      <c r="AC22" s="3"/>
      <c r="AD22" s="4"/>
      <c r="AE22" s="11"/>
      <c r="AF22" s="15"/>
      <c r="AG22" s="3"/>
      <c r="AH22" s="4"/>
      <c r="AI22" s="4"/>
      <c r="AJ22" s="16"/>
      <c r="AK22" s="3"/>
      <c r="AL22" s="18"/>
      <c r="AM22" s="3"/>
      <c r="AN22" s="3"/>
      <c r="AO22" s="3"/>
      <c r="AP22" s="12"/>
      <c r="AQ22" s="3"/>
    </row>
    <row r="23" spans="1:43" x14ac:dyDescent="0.25">
      <c r="A23" s="4">
        <v>2008</v>
      </c>
      <c r="C23" s="4"/>
      <c r="D23" s="12"/>
      <c r="E23" s="14"/>
      <c r="F23" s="3"/>
      <c r="G23" s="4"/>
      <c r="H23" s="4"/>
      <c r="I23" s="20"/>
      <c r="J23" s="3"/>
      <c r="K23" s="4"/>
      <c r="L23" s="18"/>
      <c r="M23" s="13"/>
      <c r="N23" s="3"/>
      <c r="O23" s="4"/>
      <c r="P23" s="12"/>
      <c r="Q23" s="14"/>
      <c r="R23" s="3"/>
      <c r="S23" s="4"/>
      <c r="T23" s="11"/>
      <c r="U23" s="15"/>
      <c r="V23" s="3"/>
      <c r="W23" s="4"/>
      <c r="X23" s="11"/>
      <c r="Y23" s="15"/>
      <c r="Z23" s="3"/>
      <c r="AA23" s="4"/>
      <c r="AB23" s="14"/>
      <c r="AC23" s="3"/>
      <c r="AD23" s="4"/>
      <c r="AE23" s="11"/>
      <c r="AF23" s="15"/>
      <c r="AG23" s="3"/>
      <c r="AH23" s="4"/>
      <c r="AI23" s="18"/>
      <c r="AJ23" s="13"/>
      <c r="AK23" s="3"/>
      <c r="AL23" s="18"/>
      <c r="AM23" s="3"/>
      <c r="AN23" s="3"/>
      <c r="AO23" s="3"/>
      <c r="AP23" s="12"/>
      <c r="AQ23" s="3"/>
    </row>
    <row r="24" spans="1:43" x14ac:dyDescent="0.25">
      <c r="A24" s="4">
        <v>2007</v>
      </c>
      <c r="C24" s="4"/>
      <c r="D24" s="12"/>
      <c r="E24" s="14"/>
      <c r="F24" s="3"/>
      <c r="G24" s="4"/>
      <c r="H24" s="4"/>
      <c r="I24" s="20"/>
      <c r="J24" s="3"/>
      <c r="K24" s="4"/>
      <c r="L24" s="12"/>
      <c r="M24" s="14"/>
      <c r="N24" s="15"/>
      <c r="O24" s="13"/>
      <c r="P24" s="19"/>
      <c r="Q24" s="15"/>
      <c r="R24" s="3"/>
      <c r="S24" s="3"/>
      <c r="T24" s="3"/>
      <c r="U24" s="3"/>
      <c r="V24" s="3"/>
      <c r="W24" s="4"/>
      <c r="X24" s="11"/>
      <c r="Y24" s="15"/>
      <c r="Z24" s="3"/>
      <c r="AA24" s="4"/>
      <c r="AB24" s="11"/>
      <c r="AC24" s="3"/>
      <c r="AD24" s="4"/>
      <c r="AE24" s="11"/>
      <c r="AF24" s="15"/>
      <c r="AG24" s="3"/>
      <c r="AH24" s="3"/>
      <c r="AI24" s="3"/>
      <c r="AJ24" s="3"/>
      <c r="AK24" s="3"/>
      <c r="AL24" s="4"/>
      <c r="AM24" s="3"/>
      <c r="AN24" s="3"/>
      <c r="AO24" s="3"/>
      <c r="AP24" s="12"/>
      <c r="AQ24" s="3"/>
    </row>
    <row r="25" spans="1:43" x14ac:dyDescent="0.25">
      <c r="A25" s="4">
        <v>2006</v>
      </c>
      <c r="C25" s="4"/>
      <c r="D25" s="12"/>
      <c r="E25" s="14"/>
      <c r="F25" s="5"/>
      <c r="G25" s="4"/>
      <c r="H25" s="4"/>
      <c r="I25" s="2"/>
      <c r="J25" s="2"/>
      <c r="K25" s="4"/>
      <c r="L25" s="12"/>
      <c r="M25" s="14"/>
      <c r="N25" s="15"/>
      <c r="O25" s="15"/>
      <c r="P25" s="15"/>
      <c r="Q25" s="15"/>
      <c r="R25" s="3"/>
      <c r="S25" s="18"/>
      <c r="T25" s="11"/>
      <c r="U25" s="15"/>
      <c r="V25" s="3"/>
      <c r="W25" s="4"/>
      <c r="X25" s="11"/>
      <c r="Y25" s="15"/>
      <c r="Z25" s="3"/>
      <c r="AA25" s="3"/>
      <c r="AB25" s="3"/>
      <c r="AC25" s="3"/>
      <c r="AD25" s="4"/>
      <c r="AE25" s="11"/>
      <c r="AF25" s="15"/>
      <c r="AG25" s="3"/>
      <c r="AH25" s="4"/>
      <c r="AI25" s="18"/>
      <c r="AJ25" s="13"/>
      <c r="AK25" s="3"/>
      <c r="AL25" s="18"/>
      <c r="AM25" s="3"/>
      <c r="AN25" s="3"/>
      <c r="AO25" s="3"/>
      <c r="AP25" s="12"/>
      <c r="AQ25" s="3"/>
    </row>
    <row r="26" spans="1:43" x14ac:dyDescent="0.25">
      <c r="A26" s="4">
        <v>2005</v>
      </c>
      <c r="C26" s="4"/>
      <c r="D26" s="12"/>
      <c r="E26" s="14"/>
      <c r="F26" s="4"/>
      <c r="G26" s="4"/>
      <c r="H26" s="4"/>
      <c r="I26" s="2"/>
      <c r="J26" s="2"/>
      <c r="K26" s="4"/>
      <c r="L26" s="11"/>
      <c r="M26" s="15"/>
      <c r="N26" s="10"/>
      <c r="O26" s="10"/>
      <c r="P26" s="10"/>
      <c r="Q26" s="10"/>
      <c r="R26" s="4"/>
      <c r="U26" s="4"/>
      <c r="V26" s="4"/>
      <c r="W26" s="4"/>
      <c r="X26" s="11"/>
      <c r="Y26" s="15"/>
      <c r="Z26" s="4"/>
      <c r="AA26" s="4"/>
      <c r="AB26" s="12"/>
      <c r="AC26" s="4"/>
      <c r="AD26" s="4"/>
      <c r="AE26" s="11"/>
      <c r="AF26" s="15"/>
      <c r="AG26" s="4"/>
      <c r="AH26" s="4"/>
      <c r="AI26" s="4"/>
      <c r="AJ26" s="13"/>
      <c r="AK26" s="4"/>
      <c r="AL26" s="4"/>
      <c r="AM26" s="21"/>
      <c r="AN26" s="2"/>
      <c r="AO26" s="2"/>
      <c r="AP26" s="12"/>
      <c r="AQ26" s="3"/>
    </row>
    <row r="27" spans="1:43" x14ac:dyDescent="0.25">
      <c r="A27" s="4">
        <v>2004</v>
      </c>
      <c r="C27" s="4"/>
      <c r="D27" s="4"/>
      <c r="E27" s="4"/>
      <c r="F27" s="4"/>
      <c r="G27" s="4"/>
      <c r="H27" s="4"/>
      <c r="I27" s="2"/>
      <c r="J27" s="2"/>
      <c r="K27" s="4"/>
      <c r="L27" s="11"/>
      <c r="M27" s="15"/>
      <c r="N27" s="14"/>
      <c r="O27" s="14"/>
      <c r="P27" s="14"/>
      <c r="Q27" s="14"/>
      <c r="R27" s="4"/>
      <c r="S27" s="4"/>
      <c r="T27" s="4"/>
      <c r="U27" s="4"/>
      <c r="V27" s="4"/>
      <c r="W27" s="4"/>
      <c r="X27" s="18"/>
      <c r="Y27" s="13"/>
      <c r="Z27" s="4"/>
      <c r="AA27" s="4"/>
      <c r="AB27" s="15"/>
      <c r="AC27" s="4"/>
      <c r="AD27" s="4"/>
      <c r="AE27" s="11"/>
      <c r="AF27" s="15"/>
      <c r="AG27" s="4"/>
      <c r="AH27" s="4"/>
      <c r="AI27" s="18"/>
      <c r="AJ27" s="13"/>
      <c r="AK27" s="4"/>
      <c r="AL27" s="4"/>
      <c r="AM27" s="2"/>
      <c r="AN27" s="2"/>
      <c r="AO27" s="2"/>
      <c r="AP27" s="12"/>
      <c r="AQ27" s="3"/>
    </row>
    <row r="28" spans="1:43" x14ac:dyDescent="0.25">
      <c r="A28" s="4">
        <v>2003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2"/>
      <c r="AQ28" s="3"/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8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3"/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opLeftCell="T1" workbookViewId="0">
      <selection activeCell="AQ21" sqref="AQ21"/>
    </sheetView>
  </sheetViews>
  <sheetFormatPr defaultRowHeight="15" x14ac:dyDescent="0.25"/>
  <cols>
    <col min="3" max="3" width="12.42578125" customWidth="1"/>
    <col min="13" max="13" width="24.42578125" customWidth="1"/>
    <col min="15" max="15" width="13" customWidth="1"/>
    <col min="27" max="27" width="11.42578125" customWidth="1"/>
    <col min="31" max="31" width="15.140625" customWidth="1"/>
  </cols>
  <sheetData>
    <row r="1" spans="1:47" ht="15.75" x14ac:dyDescent="0.25">
      <c r="A1" s="3"/>
      <c r="B1" s="6"/>
      <c r="C1" s="6" t="s">
        <v>315</v>
      </c>
      <c r="D1" s="3"/>
      <c r="E1" s="7"/>
      <c r="F1" s="7"/>
      <c r="G1" s="7"/>
      <c r="H1" s="7"/>
      <c r="I1" s="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4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47" x14ac:dyDescent="0.25">
      <c r="A3" s="2"/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2"/>
      <c r="K3" s="2" t="s">
        <v>12</v>
      </c>
      <c r="L3" s="2"/>
      <c r="M3" s="2"/>
      <c r="N3" s="2"/>
      <c r="O3" s="2" t="s">
        <v>3</v>
      </c>
      <c r="P3" s="2"/>
      <c r="Q3" s="2"/>
      <c r="R3" s="2"/>
      <c r="S3" s="2" t="s">
        <v>29</v>
      </c>
      <c r="T3" s="2"/>
      <c r="U3" s="2"/>
      <c r="V3" s="1"/>
      <c r="W3" s="2" t="s">
        <v>5</v>
      </c>
      <c r="X3" s="2"/>
      <c r="Y3" s="2"/>
      <c r="Z3" s="2"/>
      <c r="AA3" s="2" t="s">
        <v>6</v>
      </c>
      <c r="AB3" s="2"/>
      <c r="AC3" s="2"/>
      <c r="AD3" s="2"/>
      <c r="AE3" s="2" t="s">
        <v>7</v>
      </c>
      <c r="AF3" s="2"/>
      <c r="AG3" s="2"/>
      <c r="AH3" s="2" t="s">
        <v>8</v>
      </c>
      <c r="AI3" s="2"/>
      <c r="AJ3" s="2"/>
      <c r="AK3" s="2"/>
      <c r="AL3" s="2" t="s">
        <v>9</v>
      </c>
      <c r="AM3" s="2"/>
      <c r="AN3" s="2"/>
      <c r="AO3" s="2"/>
      <c r="AP3" s="2" t="s">
        <v>10</v>
      </c>
      <c r="AQ3" s="2"/>
      <c r="AR3" s="2"/>
      <c r="AS3" s="2"/>
      <c r="AT3" s="2" t="s">
        <v>11</v>
      </c>
      <c r="AU3" s="2"/>
    </row>
    <row r="4" spans="1:4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</v>
      </c>
      <c r="I5" s="4" t="s">
        <v>2</v>
      </c>
      <c r="J5" s="2"/>
      <c r="K5" s="4" t="s">
        <v>0</v>
      </c>
      <c r="L5" s="4" t="s">
        <v>331</v>
      </c>
      <c r="M5" s="4" t="s">
        <v>15</v>
      </c>
      <c r="N5" s="2"/>
      <c r="O5" s="4" t="s">
        <v>0</v>
      </c>
      <c r="P5" s="4" t="s">
        <v>1</v>
      </c>
      <c r="Q5" s="4" t="s">
        <v>2</v>
      </c>
      <c r="R5" s="4"/>
      <c r="S5" s="4" t="s">
        <v>0</v>
      </c>
      <c r="T5" s="4" t="s">
        <v>1</v>
      </c>
      <c r="U5" s="4" t="s">
        <v>2</v>
      </c>
      <c r="V5" s="1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1</v>
      </c>
      <c r="AC5" s="4" t="s">
        <v>2</v>
      </c>
      <c r="AD5" s="4"/>
      <c r="AE5" s="4" t="s">
        <v>0</v>
      </c>
      <c r="AF5" s="4" t="s">
        <v>2</v>
      </c>
      <c r="AG5" s="4"/>
      <c r="AH5" s="4" t="s">
        <v>0</v>
      </c>
      <c r="AI5" s="4" t="s">
        <v>1</v>
      </c>
      <c r="AJ5" s="4" t="s">
        <v>2</v>
      </c>
      <c r="AK5" s="2"/>
      <c r="AL5" s="4" t="s">
        <v>0</v>
      </c>
      <c r="AM5" s="4" t="s">
        <v>1</v>
      </c>
      <c r="AN5" s="4" t="s">
        <v>2</v>
      </c>
      <c r="AO5" s="4"/>
      <c r="AP5" s="4" t="s">
        <v>0</v>
      </c>
      <c r="AQ5" s="4" t="s">
        <v>1</v>
      </c>
      <c r="AR5" s="4" t="s">
        <v>2</v>
      </c>
      <c r="AS5" s="4"/>
      <c r="AT5" s="4" t="s">
        <v>2</v>
      </c>
      <c r="AU5" s="4" t="s">
        <v>242</v>
      </c>
    </row>
    <row r="6" spans="1:47" x14ac:dyDescent="0.25">
      <c r="A6" s="4">
        <v>2025</v>
      </c>
      <c r="B6" s="2"/>
      <c r="C6" s="4"/>
      <c r="D6" s="2"/>
      <c r="E6" s="4"/>
      <c r="F6" s="2"/>
      <c r="G6" s="4"/>
      <c r="H6" s="4"/>
      <c r="I6" s="4"/>
      <c r="J6" s="2"/>
      <c r="K6" s="4" t="s">
        <v>14</v>
      </c>
      <c r="L6" s="4">
        <v>115</v>
      </c>
      <c r="M6" s="4" t="s">
        <v>431</v>
      </c>
      <c r="N6" s="2"/>
      <c r="O6" s="4" t="s">
        <v>16</v>
      </c>
      <c r="P6" s="4">
        <v>126</v>
      </c>
      <c r="Q6" s="16">
        <v>42</v>
      </c>
      <c r="R6" s="4"/>
      <c r="S6" s="4"/>
      <c r="T6" s="4"/>
      <c r="U6" s="4"/>
      <c r="V6" s="1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 t="s">
        <v>20</v>
      </c>
      <c r="AI6" s="11">
        <v>229</v>
      </c>
      <c r="AJ6" s="11">
        <v>38.17</v>
      </c>
      <c r="AK6" s="2"/>
      <c r="AL6" s="4"/>
      <c r="AM6" s="4"/>
      <c r="AN6" s="4"/>
      <c r="AO6" s="4"/>
      <c r="AP6" s="4" t="s">
        <v>19</v>
      </c>
      <c r="AQ6" s="11">
        <v>196</v>
      </c>
      <c r="AR6" s="11" t="s">
        <v>439</v>
      </c>
      <c r="AS6" s="4"/>
      <c r="AT6" s="11" t="s">
        <v>446</v>
      </c>
      <c r="AU6" s="4">
        <v>14</v>
      </c>
    </row>
    <row r="7" spans="1:47" x14ac:dyDescent="0.25">
      <c r="A7" s="4">
        <v>2024</v>
      </c>
      <c r="B7" s="2"/>
      <c r="C7" s="4" t="s">
        <v>110</v>
      </c>
      <c r="D7" s="12">
        <v>164</v>
      </c>
      <c r="E7" s="14">
        <v>32.799999999999997</v>
      </c>
      <c r="F7" s="2"/>
      <c r="G7" s="4"/>
      <c r="H7" s="4"/>
      <c r="I7" s="4"/>
      <c r="J7" s="2"/>
      <c r="K7" s="4"/>
      <c r="L7" s="4"/>
      <c r="M7" s="4"/>
      <c r="N7" s="2"/>
      <c r="O7" s="4"/>
      <c r="P7" s="4"/>
      <c r="Q7" s="4"/>
      <c r="R7" s="4"/>
      <c r="S7" s="4"/>
      <c r="T7" s="4"/>
      <c r="U7" s="4"/>
      <c r="V7" s="1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2"/>
      <c r="AL7" s="4"/>
      <c r="AM7" s="4"/>
      <c r="AN7" s="4"/>
      <c r="AO7" s="4"/>
      <c r="AP7" s="4"/>
      <c r="AQ7" s="4"/>
      <c r="AR7" s="4"/>
      <c r="AS7" s="4"/>
      <c r="AT7" s="15">
        <v>37.5</v>
      </c>
      <c r="AU7" s="4">
        <v>3</v>
      </c>
    </row>
    <row r="8" spans="1:47" x14ac:dyDescent="0.25">
      <c r="A8" s="4">
        <v>2023</v>
      </c>
      <c r="B8" s="2"/>
      <c r="C8" s="4" t="s">
        <v>139</v>
      </c>
      <c r="D8" s="12">
        <v>178</v>
      </c>
      <c r="E8" s="14">
        <v>35.6</v>
      </c>
      <c r="F8" s="2"/>
      <c r="G8" s="4"/>
      <c r="H8" s="4"/>
      <c r="I8" s="4"/>
      <c r="J8" s="2"/>
      <c r="K8" s="4"/>
      <c r="L8" s="4"/>
      <c r="M8" s="4"/>
      <c r="N8" s="2"/>
      <c r="O8" s="4" t="s">
        <v>20</v>
      </c>
      <c r="P8" s="4">
        <v>129</v>
      </c>
      <c r="Q8" s="16">
        <v>43</v>
      </c>
      <c r="R8" s="4"/>
      <c r="S8" s="4"/>
      <c r="T8" s="4"/>
      <c r="U8" s="4"/>
      <c r="V8" s="1"/>
      <c r="W8" s="4"/>
      <c r="X8" s="4"/>
      <c r="Y8" s="4"/>
      <c r="Z8" s="4"/>
      <c r="AA8" s="4" t="s">
        <v>145</v>
      </c>
      <c r="AB8" s="4">
        <v>377</v>
      </c>
      <c r="AC8" s="4">
        <v>47.12</v>
      </c>
      <c r="AD8" s="4"/>
      <c r="AE8" s="4"/>
      <c r="AF8" s="4"/>
      <c r="AG8" s="4"/>
      <c r="AH8" s="4"/>
      <c r="AI8" s="4"/>
      <c r="AJ8" s="4"/>
      <c r="AK8" s="2"/>
      <c r="AL8" s="4"/>
      <c r="AM8" s="4"/>
      <c r="AN8" s="4"/>
      <c r="AO8" s="4"/>
      <c r="AP8" s="4"/>
      <c r="AQ8" s="4"/>
      <c r="AR8" s="4"/>
      <c r="AS8" s="4"/>
      <c r="AT8" s="15">
        <v>39</v>
      </c>
      <c r="AU8" s="4">
        <v>5</v>
      </c>
    </row>
    <row r="9" spans="1:47" x14ac:dyDescent="0.25">
      <c r="A9" s="4">
        <v>2022</v>
      </c>
      <c r="B9" s="2"/>
      <c r="C9" s="4"/>
      <c r="D9" s="2"/>
      <c r="E9" s="4"/>
      <c r="F9" s="2"/>
      <c r="G9" s="4"/>
      <c r="H9" s="4"/>
      <c r="I9" s="4"/>
      <c r="J9" s="2"/>
      <c r="K9" s="4" t="s">
        <v>22</v>
      </c>
      <c r="L9" s="4">
        <v>115</v>
      </c>
      <c r="M9" s="4" t="s">
        <v>391</v>
      </c>
      <c r="N9" s="2"/>
      <c r="O9" s="4" t="s">
        <v>68</v>
      </c>
      <c r="P9" s="4">
        <v>118</v>
      </c>
      <c r="Q9" s="11">
        <v>39.33</v>
      </c>
      <c r="R9" s="4"/>
      <c r="S9" s="4"/>
      <c r="T9" s="4"/>
      <c r="U9" s="4"/>
      <c r="V9" s="1"/>
      <c r="W9" s="4"/>
      <c r="X9" s="4"/>
      <c r="Y9" s="4"/>
      <c r="Z9" s="4"/>
      <c r="AA9" s="4" t="s">
        <v>99</v>
      </c>
      <c r="AB9" s="4">
        <v>353</v>
      </c>
      <c r="AC9" s="4">
        <v>44.12</v>
      </c>
      <c r="AD9" s="4"/>
      <c r="AE9" s="4"/>
      <c r="AF9" s="4"/>
      <c r="AG9" s="4"/>
      <c r="AH9" s="4"/>
      <c r="AI9" s="4"/>
      <c r="AJ9" s="4"/>
      <c r="AK9" s="2"/>
      <c r="AL9" s="4"/>
      <c r="AM9" s="4"/>
      <c r="AN9" s="4"/>
      <c r="AO9" s="4"/>
      <c r="AP9" s="4"/>
      <c r="AQ9" s="4"/>
      <c r="AR9" s="4"/>
      <c r="AS9" s="4"/>
      <c r="AT9" s="11">
        <v>39.03</v>
      </c>
      <c r="AU9" s="4"/>
    </row>
    <row r="10" spans="1:47" x14ac:dyDescent="0.25">
      <c r="A10" s="4">
        <v>2021</v>
      </c>
      <c r="B10" s="2"/>
      <c r="C10" s="4"/>
      <c r="D10" s="2"/>
      <c r="E10" s="4"/>
      <c r="F10" s="2"/>
      <c r="G10" s="4"/>
      <c r="H10" s="4"/>
      <c r="I10" s="4"/>
      <c r="J10" s="2"/>
      <c r="K10" s="4"/>
      <c r="L10" s="4"/>
      <c r="M10" s="4"/>
      <c r="N10" s="2"/>
      <c r="O10" s="4"/>
      <c r="P10" s="4"/>
      <c r="Q10" s="4"/>
      <c r="R10" s="4"/>
      <c r="S10" s="4"/>
      <c r="T10" s="4"/>
      <c r="U10" s="4"/>
      <c r="V10" s="1"/>
      <c r="W10" s="4"/>
      <c r="X10" s="4"/>
      <c r="Y10" s="4"/>
      <c r="Z10" s="4"/>
      <c r="AA10" s="4" t="s">
        <v>99</v>
      </c>
      <c r="AB10" s="4">
        <v>352</v>
      </c>
      <c r="AC10" s="16">
        <f>AB10/8</f>
        <v>44</v>
      </c>
      <c r="AD10" s="4"/>
      <c r="AE10" s="4" t="s">
        <v>51</v>
      </c>
      <c r="AF10" s="4"/>
      <c r="AG10" s="4"/>
      <c r="AH10" s="4"/>
      <c r="AI10" s="4"/>
      <c r="AJ10" s="4"/>
      <c r="AK10" s="2"/>
      <c r="AL10" s="4"/>
      <c r="AM10" s="4"/>
      <c r="AN10" s="4"/>
      <c r="AO10" s="4"/>
      <c r="AP10" s="4" t="s">
        <v>36</v>
      </c>
      <c r="AQ10" s="4"/>
      <c r="AR10" s="4"/>
      <c r="AS10" s="4"/>
      <c r="AT10" s="4">
        <v>40.58</v>
      </c>
      <c r="AU10" s="4"/>
    </row>
    <row r="11" spans="1:47" x14ac:dyDescent="0.25">
      <c r="A11" s="4">
        <v>2020</v>
      </c>
      <c r="B11" s="2"/>
      <c r="C11" s="4" t="s">
        <v>68</v>
      </c>
      <c r="D11" s="11">
        <v>191</v>
      </c>
      <c r="E11" s="15">
        <v>38.200000000000003</v>
      </c>
      <c r="F11" s="2"/>
      <c r="G11" s="4"/>
      <c r="H11" s="4"/>
      <c r="I11" s="4"/>
      <c r="J11" s="2"/>
      <c r="K11" s="4" t="s">
        <v>24</v>
      </c>
      <c r="L11" s="4">
        <v>115</v>
      </c>
      <c r="M11" s="4" t="s">
        <v>359</v>
      </c>
      <c r="N11" s="2"/>
      <c r="O11" s="4" t="s">
        <v>99</v>
      </c>
      <c r="P11" s="4">
        <v>123</v>
      </c>
      <c r="Q11" s="16">
        <f>P11/3</f>
        <v>41</v>
      </c>
      <c r="R11" s="4"/>
      <c r="S11" s="4"/>
      <c r="T11" s="4"/>
      <c r="U11" s="4"/>
      <c r="V11" s="1"/>
      <c r="W11" s="4"/>
      <c r="X11" s="4"/>
      <c r="Y11" s="4"/>
      <c r="Z11" s="4"/>
      <c r="AA11" s="4" t="s">
        <v>139</v>
      </c>
      <c r="AB11" s="4">
        <v>376</v>
      </c>
      <c r="AC11" s="16">
        <v>47</v>
      </c>
      <c r="AD11" s="4"/>
      <c r="AE11" s="4" t="s">
        <v>366</v>
      </c>
      <c r="AF11" s="4"/>
      <c r="AG11" s="4"/>
      <c r="AH11" s="4" t="s">
        <v>36</v>
      </c>
      <c r="AI11" s="11">
        <v>392</v>
      </c>
      <c r="AJ11" s="15">
        <v>39.200000000000003</v>
      </c>
      <c r="AK11" s="2"/>
      <c r="AL11" s="4"/>
      <c r="AM11" s="4"/>
      <c r="AN11" s="4"/>
      <c r="AO11" s="4"/>
      <c r="AP11" s="4"/>
      <c r="AQ11" s="4"/>
      <c r="AR11" s="4"/>
      <c r="AS11" s="4"/>
      <c r="AT11" s="4">
        <v>40.33</v>
      </c>
      <c r="AU11" s="4">
        <v>13</v>
      </c>
    </row>
    <row r="12" spans="1:47" x14ac:dyDescent="0.25">
      <c r="A12" s="4">
        <v>2019</v>
      </c>
      <c r="B12" s="2"/>
      <c r="C12" s="4" t="s">
        <v>68</v>
      </c>
      <c r="D12" s="11">
        <v>192</v>
      </c>
      <c r="E12" s="15">
        <v>38.4</v>
      </c>
      <c r="F12" s="2"/>
      <c r="G12" s="4"/>
      <c r="H12" s="4"/>
      <c r="I12" s="4"/>
      <c r="J12" s="2"/>
      <c r="K12" s="4"/>
      <c r="L12" s="4"/>
      <c r="M12" s="4"/>
      <c r="N12" s="2"/>
      <c r="O12" s="4"/>
      <c r="P12" s="4"/>
      <c r="Q12" s="4"/>
      <c r="R12" s="4"/>
      <c r="S12" s="4"/>
      <c r="T12" s="4"/>
      <c r="U12" s="4"/>
      <c r="V12" s="1"/>
      <c r="W12" s="4"/>
      <c r="X12" s="4"/>
      <c r="Y12" s="4"/>
      <c r="Z12" s="4"/>
      <c r="AA12" s="4" t="s">
        <v>139</v>
      </c>
      <c r="AB12" s="4">
        <v>380</v>
      </c>
      <c r="AC12" s="16">
        <v>47.5</v>
      </c>
      <c r="AD12" s="4"/>
      <c r="AE12" s="4"/>
      <c r="AF12" s="4"/>
      <c r="AG12" s="4"/>
      <c r="AH12" s="4" t="s">
        <v>21</v>
      </c>
      <c r="AI12" s="4">
        <v>425</v>
      </c>
      <c r="AJ12" s="16">
        <v>42.5</v>
      </c>
      <c r="AK12" s="2"/>
      <c r="AL12" s="4"/>
      <c r="AM12" s="4"/>
      <c r="AN12" s="4"/>
      <c r="AO12" s="4"/>
      <c r="AP12" s="4"/>
      <c r="AQ12" s="4"/>
      <c r="AR12" s="4"/>
      <c r="AS12" s="4"/>
      <c r="AT12" s="4">
        <v>42.42</v>
      </c>
      <c r="AU12" s="4">
        <v>13</v>
      </c>
    </row>
    <row r="13" spans="1:47" x14ac:dyDescent="0.25">
      <c r="A13" s="4">
        <v>2018</v>
      </c>
      <c r="B13" s="2"/>
      <c r="C13" s="4" t="s">
        <v>68</v>
      </c>
      <c r="D13" s="12">
        <v>173</v>
      </c>
      <c r="E13" s="14">
        <v>34.6</v>
      </c>
      <c r="F13" s="2"/>
      <c r="G13" s="4"/>
      <c r="H13" s="4"/>
      <c r="I13" s="4"/>
      <c r="J13" s="2"/>
      <c r="K13" s="4" t="s">
        <v>17</v>
      </c>
      <c r="L13" s="4">
        <v>120</v>
      </c>
      <c r="M13" s="4" t="s">
        <v>332</v>
      </c>
      <c r="N13" s="2"/>
      <c r="O13" s="4"/>
      <c r="P13" s="4"/>
      <c r="Q13" s="4"/>
      <c r="R13" s="4"/>
      <c r="S13" s="4"/>
      <c r="T13" s="4"/>
      <c r="U13" s="4"/>
      <c r="V13" s="1"/>
      <c r="W13" s="4"/>
      <c r="X13" s="4"/>
      <c r="Y13" s="4"/>
      <c r="Z13" s="4"/>
      <c r="AA13" s="4" t="s">
        <v>68</v>
      </c>
      <c r="AB13" s="4">
        <v>344</v>
      </c>
      <c r="AC13" s="16">
        <v>43</v>
      </c>
      <c r="AD13" s="4"/>
      <c r="AE13" s="4"/>
      <c r="AF13" s="4"/>
      <c r="AG13" s="4"/>
      <c r="AH13" s="4" t="s">
        <v>21</v>
      </c>
      <c r="AI13" s="4">
        <v>437</v>
      </c>
      <c r="AJ13" s="16">
        <v>43.7</v>
      </c>
      <c r="AK13" s="2"/>
      <c r="AL13" s="4"/>
      <c r="AM13" s="4"/>
      <c r="AN13" s="4"/>
      <c r="AO13" s="4"/>
      <c r="AP13" s="4"/>
      <c r="AQ13" s="4"/>
      <c r="AR13" s="4"/>
      <c r="AS13" s="4"/>
      <c r="AT13" s="4">
        <v>43.73</v>
      </c>
      <c r="AU13" s="4">
        <v>10</v>
      </c>
    </row>
    <row r="14" spans="1:47" x14ac:dyDescent="0.25">
      <c r="A14" s="4">
        <v>2017</v>
      </c>
      <c r="B14" s="2"/>
      <c r="C14" s="4" t="s">
        <v>36</v>
      </c>
      <c r="D14" s="4">
        <v>228</v>
      </c>
      <c r="E14" s="16">
        <v>45.6</v>
      </c>
      <c r="F14" s="2"/>
      <c r="H14" s="4"/>
      <c r="I14" s="4"/>
      <c r="J14" s="2"/>
      <c r="K14" s="4" t="s">
        <v>34</v>
      </c>
      <c r="L14" s="4">
        <v>130</v>
      </c>
      <c r="M14" s="20" t="s">
        <v>326</v>
      </c>
      <c r="N14" s="2"/>
      <c r="O14" s="4" t="s">
        <v>68</v>
      </c>
      <c r="P14" s="4">
        <v>143</v>
      </c>
      <c r="Q14" s="16">
        <v>47.7</v>
      </c>
      <c r="R14" s="4"/>
      <c r="S14" s="4"/>
      <c r="T14" s="4"/>
      <c r="U14" s="4"/>
      <c r="V14" s="1"/>
      <c r="W14" s="4"/>
      <c r="X14" s="4"/>
      <c r="Y14" s="4"/>
      <c r="Z14" s="4"/>
      <c r="AA14" s="4" t="s">
        <v>139</v>
      </c>
      <c r="AB14" s="4">
        <v>390</v>
      </c>
      <c r="AC14" s="4">
        <v>48.75</v>
      </c>
      <c r="AD14" s="4"/>
      <c r="AE14" s="4"/>
      <c r="AF14" s="4"/>
      <c r="AG14" s="4"/>
      <c r="AH14" s="4"/>
      <c r="AI14" s="4"/>
      <c r="AJ14" s="4"/>
      <c r="AK14" s="2"/>
      <c r="AL14" s="4"/>
      <c r="AM14" s="4"/>
      <c r="AN14" s="4"/>
      <c r="AO14" s="4"/>
      <c r="AP14" s="4" t="s">
        <v>36</v>
      </c>
      <c r="AQ14" s="4"/>
      <c r="AR14" s="4"/>
      <c r="AS14" s="4"/>
      <c r="AT14" s="16">
        <v>46.8</v>
      </c>
      <c r="AU14" s="4">
        <v>16</v>
      </c>
    </row>
    <row r="15" spans="1:47" x14ac:dyDescent="0.25">
      <c r="A15" s="4">
        <v>2016</v>
      </c>
      <c r="B15" s="2"/>
      <c r="C15" s="4"/>
      <c r="D15" s="12"/>
      <c r="E15" s="14"/>
      <c r="F15" s="2"/>
      <c r="G15" s="4"/>
      <c r="H15" s="4"/>
      <c r="I15" s="4"/>
      <c r="J15" s="2"/>
      <c r="K15" s="4"/>
      <c r="L15" s="4"/>
      <c r="M15" s="4"/>
      <c r="N15" s="2"/>
      <c r="O15" s="4" t="s">
        <v>99</v>
      </c>
      <c r="P15" s="18">
        <v>185</v>
      </c>
      <c r="Q15" s="13">
        <v>61.67</v>
      </c>
      <c r="R15" s="4"/>
      <c r="S15" s="4"/>
      <c r="T15" s="4"/>
      <c r="U15" s="4"/>
      <c r="V15" s="1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2"/>
      <c r="AL15" s="4"/>
      <c r="AM15" s="4"/>
      <c r="AN15" s="4"/>
      <c r="AO15" s="4"/>
      <c r="AP15" s="4"/>
      <c r="AQ15" s="4"/>
      <c r="AR15" s="4"/>
      <c r="AS15" s="4"/>
      <c r="AT15" s="4">
        <v>54.43</v>
      </c>
      <c r="AU15" s="4">
        <v>10</v>
      </c>
    </row>
    <row r="16" spans="1:47" x14ac:dyDescent="0.25">
      <c r="A16" s="4">
        <v>2015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opLeftCell="P1" workbookViewId="0">
      <selection activeCell="AN15" sqref="AN15"/>
    </sheetView>
  </sheetViews>
  <sheetFormatPr defaultRowHeight="15" x14ac:dyDescent="0.25"/>
  <cols>
    <col min="3" max="3" width="12" customWidth="1"/>
    <col min="9" max="9" width="24.7109375" customWidth="1"/>
    <col min="11" max="11" width="12.42578125" customWidth="1"/>
    <col min="27" max="27" width="20.85546875" customWidth="1"/>
  </cols>
  <sheetData>
    <row r="1" spans="1:43" ht="15.75" x14ac:dyDescent="0.25">
      <c r="C1" s="6" t="s">
        <v>380</v>
      </c>
      <c r="D1" s="6"/>
    </row>
    <row r="3" spans="1:43" x14ac:dyDescent="0.25">
      <c r="A3" s="33"/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281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A4" s="3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2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2022</v>
      </c>
      <c r="B6" s="2"/>
      <c r="C6" s="4" t="s">
        <v>139</v>
      </c>
      <c r="D6" s="4">
        <v>267</v>
      </c>
      <c r="E6" s="16">
        <v>53.4</v>
      </c>
      <c r="F6" s="2"/>
      <c r="G6" s="4" t="s">
        <v>115</v>
      </c>
      <c r="H6" s="4">
        <v>130</v>
      </c>
      <c r="I6" s="4" t="s">
        <v>397</v>
      </c>
      <c r="J6" s="2"/>
      <c r="K6" s="4" t="s">
        <v>145</v>
      </c>
      <c r="L6" s="4">
        <v>156</v>
      </c>
      <c r="M6" s="16">
        <v>52</v>
      </c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4">
        <v>47.59</v>
      </c>
      <c r="AQ6" s="4">
        <v>14</v>
      </c>
    </row>
    <row r="7" spans="1:43" x14ac:dyDescent="0.25">
      <c r="A7" s="4">
        <v>2021</v>
      </c>
      <c r="B7" s="2"/>
      <c r="C7" s="4"/>
      <c r="D7" s="2"/>
      <c r="E7" s="2"/>
      <c r="F7" s="2"/>
      <c r="G7" s="4" t="s">
        <v>34</v>
      </c>
      <c r="H7" s="4">
        <v>130</v>
      </c>
      <c r="I7" s="4" t="s">
        <v>378</v>
      </c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 t="s">
        <v>51</v>
      </c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4">
        <v>48.09</v>
      </c>
      <c r="AQ7" s="4">
        <v>18</v>
      </c>
    </row>
    <row r="8" spans="1:43" x14ac:dyDescent="0.25">
      <c r="A8" s="4">
        <v>2020</v>
      </c>
      <c r="B8" s="2"/>
      <c r="C8" s="4"/>
      <c r="D8" s="2"/>
      <c r="E8" s="2"/>
      <c r="F8" s="2"/>
      <c r="G8" s="4" t="s">
        <v>34</v>
      </c>
      <c r="H8" s="4">
        <v>130</v>
      </c>
      <c r="I8" s="4" t="s">
        <v>355</v>
      </c>
      <c r="J8" s="2"/>
      <c r="K8" s="4" t="s">
        <v>68</v>
      </c>
      <c r="L8" s="4">
        <v>154</v>
      </c>
      <c r="M8" s="4">
        <v>51.33</v>
      </c>
      <c r="N8" s="4"/>
      <c r="O8" s="4"/>
      <c r="P8" s="4"/>
      <c r="Q8" s="4"/>
      <c r="R8" s="1"/>
      <c r="S8" s="4"/>
      <c r="T8" s="4"/>
      <c r="U8" s="4"/>
      <c r="V8" s="4"/>
      <c r="W8" s="4" t="s">
        <v>65</v>
      </c>
      <c r="X8" s="4"/>
      <c r="Y8" s="4"/>
      <c r="Z8" s="4"/>
      <c r="AA8" s="4" t="s">
        <v>367</v>
      </c>
      <c r="AB8" s="4"/>
      <c r="AC8" s="4"/>
      <c r="AD8" s="4" t="s">
        <v>120</v>
      </c>
      <c r="AE8" s="4">
        <v>470</v>
      </c>
      <c r="AF8" s="16">
        <v>47</v>
      </c>
      <c r="AG8" s="2"/>
      <c r="AH8" s="4"/>
      <c r="AI8" s="4"/>
      <c r="AJ8" s="4"/>
      <c r="AK8" s="4"/>
      <c r="AL8" s="4"/>
      <c r="AM8" s="4"/>
      <c r="AN8" s="4"/>
      <c r="AO8" s="4"/>
      <c r="AP8" s="4">
        <v>47.41</v>
      </c>
      <c r="AQ8" s="4">
        <v>18</v>
      </c>
    </row>
    <row r="9" spans="1:43" x14ac:dyDescent="0.25">
      <c r="A9" s="4">
        <v>2019</v>
      </c>
      <c r="B9" s="2"/>
      <c r="C9" s="4"/>
      <c r="D9" s="4"/>
      <c r="E9" s="16"/>
      <c r="F9" s="2"/>
      <c r="G9" s="4"/>
      <c r="H9" s="4"/>
      <c r="I9" s="4"/>
      <c r="J9" s="2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115</v>
      </c>
      <c r="AE9" s="4">
        <v>461</v>
      </c>
      <c r="AF9" s="16">
        <v>46.1</v>
      </c>
      <c r="AG9" s="2"/>
      <c r="AH9" s="4"/>
      <c r="AI9" s="4"/>
      <c r="AJ9" s="4"/>
      <c r="AK9" s="4"/>
      <c r="AL9" s="4"/>
      <c r="AM9" s="4"/>
      <c r="AN9" s="4"/>
      <c r="AO9" s="4"/>
      <c r="AP9" s="4">
        <v>57.33</v>
      </c>
      <c r="AQ9" s="4">
        <v>1</v>
      </c>
    </row>
    <row r="10" spans="1:43" x14ac:dyDescent="0.25">
      <c r="A10" s="4">
        <v>2018</v>
      </c>
      <c r="B10" s="2"/>
      <c r="C10" s="4"/>
      <c r="D10" s="2"/>
      <c r="E10" s="2"/>
      <c r="F10" s="2"/>
      <c r="G10" s="4"/>
      <c r="H10" s="4"/>
      <c r="I10" s="4"/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5">
      <c r="A11" s="4">
        <v>2017</v>
      </c>
      <c r="B11" s="2"/>
      <c r="C11" s="4"/>
      <c r="D11" s="2"/>
      <c r="E11" s="2"/>
      <c r="F11" s="2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/>
      <c r="X11" s="4"/>
      <c r="Y11" s="16"/>
      <c r="Z11" s="4"/>
      <c r="AA11" s="4"/>
      <c r="AB11" s="4"/>
      <c r="AC11" s="4"/>
      <c r="AD11" s="4"/>
      <c r="AE11" s="4"/>
      <c r="AF11" s="4"/>
      <c r="AG11" s="2"/>
      <c r="AH11" s="4"/>
      <c r="AI11" s="4"/>
      <c r="AJ11" s="4"/>
      <c r="AK11" s="4"/>
      <c r="AL11" s="4"/>
      <c r="AM11" s="4"/>
      <c r="AN11" s="4"/>
      <c r="AO11" s="4"/>
      <c r="AP11" s="16"/>
      <c r="AQ11" s="4"/>
    </row>
    <row r="12" spans="1:43" x14ac:dyDescent="0.25">
      <c r="A12" s="4">
        <v>2016</v>
      </c>
      <c r="B12" s="2"/>
      <c r="C12" s="4"/>
      <c r="D12" s="2"/>
      <c r="E12" s="2"/>
      <c r="F12" s="2"/>
      <c r="G12" s="4"/>
      <c r="H12" s="4"/>
      <c r="I12" s="4"/>
      <c r="J12" s="2"/>
      <c r="K12" s="4"/>
      <c r="L12" s="4"/>
      <c r="M12" s="4"/>
      <c r="N12" s="4"/>
      <c r="O12" s="4"/>
      <c r="P12" s="4"/>
      <c r="Q12" s="4"/>
      <c r="R12" s="1"/>
      <c r="S12" s="4"/>
      <c r="T12" s="4"/>
      <c r="U12" s="4"/>
      <c r="V12" s="4"/>
      <c r="W12" s="4"/>
      <c r="X12" s="4"/>
      <c r="Y12" s="16"/>
      <c r="Z12" s="4"/>
      <c r="AA12" s="4"/>
      <c r="AB12" s="4"/>
      <c r="AC12" s="4"/>
      <c r="AD12" s="4"/>
      <c r="AE12" s="4"/>
      <c r="AF12" s="4"/>
      <c r="AG12" s="2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x14ac:dyDescent="0.25">
      <c r="A13" s="4">
        <v>2015</v>
      </c>
      <c r="B13" s="2"/>
      <c r="C13" s="2"/>
      <c r="D13" s="2"/>
      <c r="E13" s="2"/>
      <c r="F13" s="2"/>
      <c r="G13" s="4"/>
      <c r="H13" s="4"/>
      <c r="I13" s="2"/>
      <c r="J13" s="2"/>
      <c r="K13" s="4"/>
      <c r="L13" s="4"/>
      <c r="M13" s="4"/>
      <c r="N13" s="4"/>
      <c r="O13" s="4"/>
      <c r="P13" s="4"/>
      <c r="Q13" s="4"/>
      <c r="R13" s="1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16"/>
      <c r="AG13" s="2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x14ac:dyDescent="0.25">
      <c r="A14" s="4">
        <v>2014</v>
      </c>
      <c r="C14" s="4"/>
      <c r="D14" s="18"/>
      <c r="E14" s="13"/>
      <c r="F14" s="3"/>
      <c r="G14" s="4"/>
      <c r="H14" s="4"/>
      <c r="I14" s="20"/>
      <c r="J14" s="4"/>
      <c r="K14" s="4"/>
      <c r="L14" s="12"/>
      <c r="M14" s="14"/>
      <c r="N14" s="3"/>
      <c r="O14" s="3"/>
      <c r="P14" s="3"/>
      <c r="Q14" s="3"/>
      <c r="R14" s="3"/>
      <c r="S14" s="4"/>
      <c r="T14" s="11"/>
      <c r="U14" s="15"/>
      <c r="V14" s="3"/>
      <c r="W14" s="4"/>
      <c r="X14" s="12"/>
      <c r="Y14" s="14"/>
      <c r="Z14" s="3"/>
      <c r="AA14" s="4"/>
      <c r="AB14" s="3"/>
      <c r="AC14" s="3"/>
      <c r="AD14" s="4"/>
      <c r="AE14" s="18"/>
      <c r="AF14" s="13"/>
      <c r="AG14" s="3"/>
      <c r="AH14" s="4"/>
      <c r="AI14" s="18"/>
      <c r="AJ14" s="13"/>
      <c r="AK14" s="3"/>
      <c r="AL14" s="4"/>
      <c r="AM14" s="18"/>
      <c r="AN14" s="13"/>
      <c r="AO14" s="3"/>
      <c r="AP14" s="4"/>
      <c r="AQ14" s="4"/>
    </row>
    <row r="15" spans="1:43" x14ac:dyDescent="0.25">
      <c r="A15" s="4">
        <v>2013</v>
      </c>
      <c r="C15" s="4"/>
      <c r="D15" s="12"/>
      <c r="E15" s="14"/>
      <c r="F15" s="3"/>
      <c r="G15" s="4"/>
      <c r="H15" s="4"/>
      <c r="I15" s="20"/>
      <c r="J15" s="3"/>
      <c r="K15" s="17"/>
      <c r="L15" s="11"/>
      <c r="M15" s="15"/>
      <c r="N15" s="3"/>
      <c r="O15" s="3"/>
      <c r="P15" s="3"/>
      <c r="Q15" s="3"/>
      <c r="R15" s="3"/>
      <c r="S15" s="4"/>
      <c r="T15" s="4"/>
      <c r="U15" s="3"/>
      <c r="V15" s="3"/>
      <c r="W15" s="4"/>
      <c r="X15" s="12"/>
      <c r="Y15" s="14"/>
      <c r="Z15" s="3"/>
      <c r="AA15" s="18"/>
      <c r="AB15" s="13"/>
      <c r="AC15" s="3"/>
      <c r="AD15" s="4"/>
      <c r="AE15" s="18"/>
      <c r="AF15" s="13"/>
      <c r="AG15" s="3"/>
      <c r="AH15" s="17"/>
      <c r="AI15" s="12"/>
      <c r="AJ15" s="14"/>
      <c r="AK15" s="3"/>
      <c r="AL15" s="4"/>
      <c r="AM15" s="12"/>
      <c r="AN15" s="14"/>
      <c r="AO15" s="3"/>
      <c r="AP15" s="18"/>
      <c r="AQ15" s="18"/>
    </row>
    <row r="16" spans="1:43" x14ac:dyDescent="0.25">
      <c r="A16" s="4">
        <v>2012</v>
      </c>
      <c r="C16" s="17"/>
      <c r="D16" s="18"/>
      <c r="E16" s="13"/>
      <c r="F16" s="3"/>
      <c r="G16" s="4"/>
      <c r="H16" s="4"/>
      <c r="I16" s="20"/>
      <c r="J16" s="3"/>
      <c r="K16" s="4"/>
      <c r="L16" s="11"/>
      <c r="M16" s="15"/>
      <c r="N16" s="3"/>
      <c r="O16" s="3"/>
      <c r="P16" s="3"/>
      <c r="Q16" s="3"/>
      <c r="R16" s="3"/>
      <c r="S16" s="4"/>
      <c r="T16" s="18"/>
      <c r="U16" s="13"/>
      <c r="V16" s="3"/>
      <c r="W16" s="4"/>
      <c r="X16" s="11"/>
      <c r="Y16" s="15"/>
      <c r="Z16" s="3"/>
      <c r="AA16" s="4"/>
      <c r="AB16" s="13"/>
      <c r="AC16" s="3"/>
      <c r="AD16" s="4"/>
      <c r="AE16" s="12"/>
      <c r="AF16" s="14"/>
      <c r="AG16" s="3"/>
      <c r="AH16" s="17"/>
      <c r="AI16" s="4"/>
      <c r="AJ16" s="16"/>
      <c r="AK16" s="3"/>
      <c r="AL16" s="4"/>
      <c r="AM16" s="12"/>
      <c r="AN16" s="14"/>
      <c r="AO16" s="3"/>
      <c r="AP16" s="18"/>
      <c r="AQ16" s="18"/>
    </row>
    <row r="17" spans="1:43" x14ac:dyDescent="0.25">
      <c r="A17" s="4">
        <v>2011</v>
      </c>
      <c r="C17" s="17"/>
      <c r="D17" s="12"/>
      <c r="E17" s="14"/>
      <c r="F17" s="3"/>
      <c r="J17" s="3"/>
      <c r="K17" s="4"/>
      <c r="L17" s="18"/>
      <c r="M17" s="13"/>
      <c r="N17" s="3"/>
      <c r="O17" s="3"/>
      <c r="P17" s="3"/>
      <c r="Q17" s="3"/>
      <c r="R17" s="3"/>
      <c r="S17" s="4"/>
      <c r="T17" s="11"/>
      <c r="U17" s="15"/>
      <c r="V17" s="3"/>
      <c r="W17" s="4"/>
      <c r="X17" s="18"/>
      <c r="Y17" s="13"/>
      <c r="Z17" s="3"/>
      <c r="AA17" s="4"/>
      <c r="AC17" s="3"/>
      <c r="AD17" s="4"/>
      <c r="AE17" s="18"/>
      <c r="AF17" s="13"/>
      <c r="AG17" s="3"/>
      <c r="AH17" s="4"/>
      <c r="AI17" s="18"/>
      <c r="AJ17" s="13"/>
      <c r="AK17" s="3"/>
      <c r="AL17" s="4"/>
      <c r="AM17" s="12"/>
      <c r="AN17" s="14"/>
      <c r="AO17" s="3"/>
      <c r="AP17" s="18"/>
      <c r="AQ17" s="18"/>
    </row>
    <row r="18" spans="1:43" x14ac:dyDescent="0.25">
      <c r="A18" s="4">
        <v>2010</v>
      </c>
      <c r="C18" s="4"/>
      <c r="D18" s="12"/>
      <c r="E18" s="14"/>
      <c r="F18" s="3"/>
      <c r="G18" s="4"/>
      <c r="H18" s="4"/>
      <c r="I18" s="2"/>
      <c r="J18" s="3"/>
      <c r="K18" s="4"/>
      <c r="L18" s="11"/>
      <c r="M18" s="15"/>
      <c r="N18" s="3"/>
      <c r="O18" s="3"/>
      <c r="P18" s="3"/>
      <c r="Q18" s="3"/>
      <c r="R18" s="3"/>
      <c r="S18" s="4"/>
      <c r="T18" s="11"/>
      <c r="U18" s="15"/>
      <c r="V18" s="3"/>
      <c r="W18" s="4"/>
      <c r="X18" s="11"/>
      <c r="Y18" s="15"/>
      <c r="Z18" s="3"/>
      <c r="AA18" s="4"/>
      <c r="AB18" s="3"/>
      <c r="AC18" s="3"/>
      <c r="AD18" s="4"/>
      <c r="AE18" s="11"/>
      <c r="AF18" s="15"/>
      <c r="AG18" s="3"/>
      <c r="AH18" s="4"/>
      <c r="AI18" s="18"/>
      <c r="AJ18" s="13"/>
      <c r="AK18" s="3"/>
      <c r="AL18" s="18"/>
      <c r="AM18" s="3"/>
      <c r="AN18" s="3"/>
      <c r="AO18" s="3"/>
      <c r="AP18" s="12"/>
      <c r="AQ18" s="3"/>
    </row>
    <row r="19" spans="1:43" x14ac:dyDescent="0.25">
      <c r="A19" s="4">
        <v>2009</v>
      </c>
      <c r="C19" s="4"/>
      <c r="D19" s="9"/>
      <c r="E19" s="10"/>
      <c r="F19" s="3"/>
      <c r="G19" s="4"/>
      <c r="H19" s="4"/>
      <c r="I19" s="2"/>
      <c r="J19" s="3"/>
      <c r="K19" s="4"/>
      <c r="L19" s="12"/>
      <c r="M19" s="14"/>
      <c r="S19" s="4"/>
      <c r="T19" s="12"/>
      <c r="U19" s="14"/>
      <c r="V19" s="3"/>
      <c r="W19" s="4"/>
      <c r="X19" s="12"/>
      <c r="Y19" s="14"/>
      <c r="Z19" s="3"/>
      <c r="AA19" s="4"/>
      <c r="AB19" s="3"/>
      <c r="AC19" s="3"/>
      <c r="AD19" s="4"/>
      <c r="AE19" s="11"/>
      <c r="AF19" s="15"/>
      <c r="AG19" s="3"/>
      <c r="AH19" s="4"/>
      <c r="AI19" s="4"/>
      <c r="AJ19" s="16"/>
      <c r="AK19" s="3"/>
      <c r="AL19" s="18"/>
      <c r="AM19" s="3"/>
      <c r="AN19" s="3"/>
      <c r="AO19" s="3"/>
      <c r="AP19" s="12"/>
      <c r="AQ19" s="3"/>
    </row>
    <row r="20" spans="1:43" x14ac:dyDescent="0.25">
      <c r="A20" s="4">
        <v>2008</v>
      </c>
      <c r="C20" s="4"/>
      <c r="D20" s="12"/>
      <c r="E20" s="14"/>
      <c r="F20" s="3"/>
      <c r="G20" s="4"/>
      <c r="H20" s="4"/>
      <c r="I20" s="20"/>
      <c r="J20" s="3"/>
      <c r="K20" s="4"/>
      <c r="L20" s="18"/>
      <c r="M20" s="13"/>
      <c r="N20" s="3"/>
      <c r="O20" s="4"/>
      <c r="P20" s="12"/>
      <c r="Q20" s="14"/>
      <c r="R20" s="3"/>
      <c r="S20" s="4"/>
      <c r="T20" s="11"/>
      <c r="U20" s="15"/>
      <c r="V20" s="3"/>
      <c r="W20" s="4"/>
      <c r="X20" s="11"/>
      <c r="Y20" s="15"/>
      <c r="Z20" s="3"/>
      <c r="AA20" s="4"/>
      <c r="AB20" s="14"/>
      <c r="AC20" s="3"/>
      <c r="AD20" s="4"/>
      <c r="AE20" s="11"/>
      <c r="AF20" s="15"/>
      <c r="AG20" s="3"/>
      <c r="AH20" s="4"/>
      <c r="AI20" s="18"/>
      <c r="AJ20" s="13"/>
      <c r="AK20" s="3"/>
      <c r="AL20" s="18"/>
      <c r="AM20" s="3"/>
      <c r="AN20" s="3"/>
      <c r="AO20" s="3"/>
      <c r="AP20" s="12"/>
      <c r="AQ20" s="3"/>
    </row>
    <row r="21" spans="1:43" x14ac:dyDescent="0.25">
      <c r="A21" s="4">
        <v>2007</v>
      </c>
      <c r="C21" s="4"/>
      <c r="D21" s="12"/>
      <c r="E21" s="14"/>
      <c r="F21" s="3"/>
      <c r="G21" s="4"/>
      <c r="H21" s="4"/>
      <c r="I21" s="20"/>
      <c r="J21" s="3"/>
      <c r="K21" s="4"/>
      <c r="L21" s="12"/>
      <c r="M21" s="14"/>
      <c r="N21" s="15"/>
      <c r="O21" s="13"/>
      <c r="P21" s="19"/>
      <c r="Q21" s="15"/>
      <c r="R21" s="3"/>
      <c r="S21" s="3"/>
      <c r="T21" s="3"/>
      <c r="U21" s="3"/>
      <c r="V21" s="3"/>
      <c r="W21" s="4"/>
      <c r="X21" s="11"/>
      <c r="Y21" s="15"/>
      <c r="Z21" s="3"/>
      <c r="AA21" s="4"/>
      <c r="AB21" s="11"/>
      <c r="AC21" s="3"/>
      <c r="AD21" s="4"/>
      <c r="AE21" s="11"/>
      <c r="AF21" s="15"/>
      <c r="AG21" s="3"/>
      <c r="AH21" s="3"/>
      <c r="AI21" s="3"/>
      <c r="AJ21" s="3"/>
      <c r="AK21" s="3"/>
      <c r="AL21" s="4"/>
      <c r="AM21" s="3"/>
      <c r="AN21" s="3"/>
      <c r="AO21" s="3"/>
      <c r="AP21" s="12"/>
      <c r="AQ21" s="3"/>
    </row>
    <row r="22" spans="1:43" x14ac:dyDescent="0.25">
      <c r="A22" s="4">
        <v>2006</v>
      </c>
      <c r="C22" s="4"/>
      <c r="D22" s="12"/>
      <c r="E22" s="14"/>
      <c r="F22" s="5"/>
      <c r="G22" s="4"/>
      <c r="H22" s="4"/>
      <c r="I22" s="2"/>
      <c r="J22" s="2"/>
      <c r="K22" s="4"/>
      <c r="L22" s="12"/>
      <c r="M22" s="14"/>
      <c r="N22" s="15"/>
      <c r="O22" s="15"/>
      <c r="P22" s="15"/>
      <c r="Q22" s="15"/>
      <c r="R22" s="3"/>
      <c r="S22" s="18"/>
      <c r="T22" s="11"/>
      <c r="U22" s="15"/>
      <c r="V22" s="3"/>
      <c r="W22" s="4"/>
      <c r="X22" s="11"/>
      <c r="Y22" s="15"/>
      <c r="Z22" s="3"/>
      <c r="AA22" s="3"/>
      <c r="AB22" s="3"/>
      <c r="AC22" s="3"/>
      <c r="AD22" s="4"/>
      <c r="AE22" s="11"/>
      <c r="AF22" s="15"/>
      <c r="AG22" s="3"/>
      <c r="AH22" s="4"/>
      <c r="AI22" s="18"/>
      <c r="AJ22" s="13"/>
      <c r="AK22" s="3"/>
      <c r="AL22" s="18"/>
      <c r="AM22" s="3"/>
      <c r="AN22" s="3"/>
      <c r="AO22" s="3"/>
      <c r="AP22" s="12"/>
      <c r="AQ22" s="3"/>
    </row>
    <row r="23" spans="1:43" x14ac:dyDescent="0.25">
      <c r="A23" s="4">
        <v>2005</v>
      </c>
      <c r="C23" s="4"/>
      <c r="D23" s="12"/>
      <c r="E23" s="14"/>
      <c r="F23" s="4"/>
      <c r="G23" s="4"/>
      <c r="H23" s="4"/>
      <c r="I23" s="2"/>
      <c r="J23" s="2"/>
      <c r="K23" s="4"/>
      <c r="L23" s="11"/>
      <c r="M23" s="15"/>
      <c r="N23" s="10"/>
      <c r="O23" s="10"/>
      <c r="P23" s="10"/>
      <c r="Q23" s="10"/>
      <c r="R23" s="4"/>
      <c r="U23" s="4"/>
      <c r="V23" s="4"/>
      <c r="W23" s="4"/>
      <c r="X23" s="11"/>
      <c r="Y23" s="15"/>
      <c r="Z23" s="4"/>
      <c r="AA23" s="4"/>
      <c r="AB23" s="12"/>
      <c r="AC23" s="4"/>
      <c r="AD23" s="4"/>
      <c r="AE23" s="11"/>
      <c r="AF23" s="15"/>
      <c r="AG23" s="4"/>
      <c r="AH23" s="4"/>
      <c r="AI23" s="4"/>
      <c r="AJ23" s="13"/>
      <c r="AK23" s="4"/>
      <c r="AL23" s="4"/>
      <c r="AM23" s="21"/>
      <c r="AN23" s="2"/>
      <c r="AO23" s="2"/>
      <c r="AP23" s="12"/>
      <c r="AQ23" s="3"/>
    </row>
    <row r="24" spans="1:43" x14ac:dyDescent="0.25">
      <c r="A24" s="4">
        <v>2004</v>
      </c>
      <c r="C24" s="4"/>
      <c r="D24" s="4"/>
      <c r="E24" s="4"/>
      <c r="F24" s="4"/>
      <c r="G24" s="4"/>
      <c r="H24" s="4"/>
      <c r="I24" s="2"/>
      <c r="J24" s="2"/>
      <c r="K24" s="4"/>
      <c r="L24" s="11"/>
      <c r="M24" s="15"/>
      <c r="N24" s="14"/>
      <c r="O24" s="14"/>
      <c r="P24" s="14"/>
      <c r="Q24" s="14"/>
      <c r="R24" s="4"/>
      <c r="S24" s="4"/>
      <c r="T24" s="4"/>
      <c r="U24" s="4"/>
      <c r="V24" s="4"/>
      <c r="W24" s="4"/>
      <c r="X24" s="18"/>
      <c r="Y24" s="13"/>
      <c r="Z24" s="4"/>
      <c r="AA24" s="4"/>
      <c r="AB24" s="15"/>
      <c r="AC24" s="4"/>
      <c r="AD24" s="4"/>
      <c r="AE24" s="11"/>
      <c r="AF24" s="15"/>
      <c r="AG24" s="4"/>
      <c r="AH24" s="4"/>
      <c r="AI24" s="18"/>
      <c r="AJ24" s="13"/>
      <c r="AK24" s="4"/>
      <c r="AL24" s="4"/>
      <c r="AM24" s="2"/>
      <c r="AN24" s="2"/>
      <c r="AO24" s="2"/>
      <c r="AP24" s="12"/>
      <c r="AQ24" s="3"/>
    </row>
    <row r="25" spans="1:43" x14ac:dyDescent="0.25">
      <c r="A25" s="4">
        <v>2003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12"/>
      <c r="AQ25" s="3"/>
    </row>
    <row r="26" spans="1:43" x14ac:dyDescent="0.25">
      <c r="A26" s="4">
        <v>2002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8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3"/>
    </row>
    <row r="27" spans="1:43" x14ac:dyDescent="0.25">
      <c r="A27" s="4">
        <v>2001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5">
      <c r="A28" s="4">
        <v>2000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4">
        <v>1999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4">
        <v>1998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1997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4">
        <v>1993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4">
        <v>1992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3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Q1" workbookViewId="0">
      <selection activeCell="AK27" sqref="AK27"/>
    </sheetView>
  </sheetViews>
  <sheetFormatPr defaultRowHeight="15" x14ac:dyDescent="0.25"/>
  <cols>
    <col min="1" max="1" width="9.140625" style="33"/>
    <col min="3" max="3" width="13.140625" customWidth="1"/>
    <col min="9" max="9" width="23.28515625" customWidth="1"/>
    <col min="11" max="11" width="13.28515625" customWidth="1"/>
    <col min="19" max="19" width="12.5703125" customWidth="1"/>
    <col min="23" max="23" width="12.140625" customWidth="1"/>
    <col min="27" max="27" width="20.5703125" customWidth="1"/>
    <col min="30" max="30" width="10" customWidth="1"/>
  </cols>
  <sheetData>
    <row r="1" spans="1:43" ht="15.75" x14ac:dyDescent="0.25">
      <c r="C1" s="6" t="s">
        <v>314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172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2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 t="s">
        <v>145</v>
      </c>
      <c r="D6" s="4">
        <v>278</v>
      </c>
      <c r="E6" s="16">
        <v>55.6</v>
      </c>
      <c r="F6" s="2"/>
      <c r="G6" s="4" t="s">
        <v>22</v>
      </c>
      <c r="H6" s="4">
        <v>130</v>
      </c>
      <c r="I6" s="4" t="s">
        <v>432</v>
      </c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 t="s">
        <v>17</v>
      </c>
      <c r="AE6" s="4">
        <v>361</v>
      </c>
      <c r="AF6" s="4">
        <v>60.17</v>
      </c>
      <c r="AG6" s="2"/>
      <c r="AH6" s="4"/>
      <c r="AI6" s="4"/>
      <c r="AJ6" s="4"/>
      <c r="AK6" s="4"/>
      <c r="AL6" s="4"/>
      <c r="AM6" s="4"/>
      <c r="AN6" s="4"/>
      <c r="AO6" s="4"/>
      <c r="AP6" s="4" t="s">
        <v>448</v>
      </c>
      <c r="AQ6" s="4">
        <v>16</v>
      </c>
    </row>
    <row r="7" spans="1:43" x14ac:dyDescent="0.25">
      <c r="A7" s="4">
        <v>2024</v>
      </c>
      <c r="B7" s="2"/>
      <c r="C7" s="4" t="s">
        <v>99</v>
      </c>
      <c r="D7" s="4">
        <v>273</v>
      </c>
      <c r="E7" s="16">
        <v>54.6</v>
      </c>
      <c r="F7" s="2"/>
      <c r="G7" s="4" t="s">
        <v>22</v>
      </c>
      <c r="H7" s="4">
        <v>130</v>
      </c>
      <c r="I7" s="4" t="s">
        <v>423</v>
      </c>
      <c r="J7" s="2"/>
      <c r="K7" s="4" t="s">
        <v>139</v>
      </c>
      <c r="L7" s="4">
        <v>184</v>
      </c>
      <c r="M7" s="4">
        <v>61.33</v>
      </c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 t="s">
        <v>17</v>
      </c>
      <c r="AE7" s="4">
        <v>294</v>
      </c>
      <c r="AF7" s="16">
        <v>49</v>
      </c>
      <c r="AG7" s="2"/>
      <c r="AH7" s="4"/>
      <c r="AI7" s="4"/>
      <c r="AJ7" s="4"/>
      <c r="AK7" s="4"/>
      <c r="AL7" s="4" t="s">
        <v>36</v>
      </c>
      <c r="AM7" s="4">
        <v>304</v>
      </c>
      <c r="AN7" s="16">
        <v>60.8</v>
      </c>
      <c r="AO7" s="4"/>
      <c r="AP7" s="4">
        <v>57.88</v>
      </c>
      <c r="AQ7" s="4">
        <v>15</v>
      </c>
    </row>
    <row r="8" spans="1:43" x14ac:dyDescent="0.25">
      <c r="A8" s="4">
        <v>2023</v>
      </c>
      <c r="B8" s="2"/>
      <c r="C8" s="4"/>
      <c r="D8" s="2"/>
      <c r="E8" s="2"/>
      <c r="F8" s="2"/>
      <c r="G8" s="4" t="s">
        <v>34</v>
      </c>
      <c r="H8" s="4">
        <v>130</v>
      </c>
      <c r="I8" s="4" t="s">
        <v>409</v>
      </c>
      <c r="J8" s="2"/>
      <c r="K8" s="4" t="s">
        <v>162</v>
      </c>
      <c r="L8" s="4">
        <v>196</v>
      </c>
      <c r="M8" s="4">
        <v>65.33</v>
      </c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4">
        <v>57.56</v>
      </c>
      <c r="AQ8" s="4">
        <v>12</v>
      </c>
    </row>
    <row r="9" spans="1:43" x14ac:dyDescent="0.25">
      <c r="A9" s="4">
        <v>2022</v>
      </c>
      <c r="B9" s="2"/>
      <c r="C9" s="4" t="s">
        <v>145</v>
      </c>
      <c r="D9" s="4">
        <v>274</v>
      </c>
      <c r="E9" s="16">
        <v>54.8</v>
      </c>
      <c r="F9" s="2"/>
      <c r="G9" s="4"/>
      <c r="H9" s="4"/>
      <c r="I9" s="4"/>
      <c r="J9" s="2"/>
      <c r="K9" s="4" t="s">
        <v>139</v>
      </c>
      <c r="L9" s="4">
        <v>151</v>
      </c>
      <c r="M9" s="4">
        <v>50.33</v>
      </c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16</v>
      </c>
      <c r="AE9" s="4">
        <v>341</v>
      </c>
      <c r="AF9" s="4">
        <v>56.83</v>
      </c>
      <c r="AG9" s="2"/>
      <c r="AH9" s="4"/>
      <c r="AI9" s="4"/>
      <c r="AJ9" s="4"/>
      <c r="AK9" s="4"/>
      <c r="AL9" s="4"/>
      <c r="AM9" s="4"/>
      <c r="AN9" s="4"/>
      <c r="AO9" s="4"/>
      <c r="AP9" s="4">
        <v>57.73</v>
      </c>
      <c r="AQ9" s="4">
        <v>11</v>
      </c>
    </row>
    <row r="10" spans="1:43" x14ac:dyDescent="0.25">
      <c r="A10" s="4">
        <v>2021</v>
      </c>
      <c r="B10" s="2"/>
      <c r="C10" s="4"/>
      <c r="D10" s="2"/>
      <c r="E10" s="2"/>
      <c r="F10" s="2"/>
      <c r="G10" s="4"/>
      <c r="H10" s="4"/>
      <c r="I10" s="4"/>
      <c r="J10" s="2"/>
      <c r="K10" s="4" t="s">
        <v>139</v>
      </c>
      <c r="L10" s="4">
        <v>199</v>
      </c>
      <c r="M10" s="16">
        <f>L10/3</f>
        <v>66.333333333333329</v>
      </c>
      <c r="N10" s="4"/>
      <c r="O10" s="4"/>
      <c r="P10" s="4"/>
      <c r="Q10" s="4"/>
      <c r="R10" s="1"/>
      <c r="S10" s="4"/>
      <c r="T10" s="4"/>
      <c r="U10" s="4"/>
      <c r="V10" s="4"/>
      <c r="W10" s="4" t="s">
        <v>139</v>
      </c>
      <c r="X10" s="4">
        <v>527</v>
      </c>
      <c r="Y10" s="16">
        <f>X10/8</f>
        <v>65.875</v>
      </c>
      <c r="Z10" s="4"/>
      <c r="AA10" s="4"/>
      <c r="AB10" s="4"/>
      <c r="AC10" s="4"/>
      <c r="AD10" s="4" t="s">
        <v>17</v>
      </c>
      <c r="AE10" s="4">
        <v>461</v>
      </c>
      <c r="AF10" s="4">
        <v>57.62</v>
      </c>
      <c r="AG10" s="2"/>
      <c r="AH10" s="4"/>
      <c r="AI10" s="4"/>
      <c r="AJ10" s="4"/>
      <c r="AK10" s="4"/>
      <c r="AL10" s="4"/>
      <c r="AM10" s="4"/>
      <c r="AN10" s="4"/>
      <c r="AO10" s="4"/>
      <c r="AP10" s="4">
        <v>57.88</v>
      </c>
      <c r="AQ10" s="4">
        <v>12</v>
      </c>
    </row>
    <row r="11" spans="1:43" x14ac:dyDescent="0.25">
      <c r="A11" s="4">
        <v>2020</v>
      </c>
      <c r="B11" s="2"/>
      <c r="C11" s="4"/>
      <c r="D11" s="2"/>
      <c r="E11" s="2"/>
      <c r="F11" s="2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 t="s">
        <v>162</v>
      </c>
      <c r="X11" s="4">
        <v>480</v>
      </c>
      <c r="Y11" s="16">
        <v>60</v>
      </c>
      <c r="Z11" s="4"/>
      <c r="AA11" s="4" t="s">
        <v>367</v>
      </c>
      <c r="AB11" s="4"/>
      <c r="AC11" s="4"/>
      <c r="AD11" s="4" t="s">
        <v>17</v>
      </c>
      <c r="AE11" s="4">
        <v>580</v>
      </c>
      <c r="AF11" s="16">
        <v>58</v>
      </c>
      <c r="AG11" s="2"/>
      <c r="AH11" s="4"/>
      <c r="AI11" s="4"/>
      <c r="AJ11" s="4"/>
      <c r="AK11" s="4"/>
      <c r="AL11" s="4"/>
      <c r="AM11" s="4"/>
      <c r="AN11" s="4"/>
      <c r="AO11" s="4"/>
      <c r="AP11" s="4">
        <v>58.12</v>
      </c>
      <c r="AQ11" s="4">
        <v>14</v>
      </c>
    </row>
    <row r="12" spans="1:43" x14ac:dyDescent="0.25">
      <c r="A12" s="4">
        <v>2019</v>
      </c>
      <c r="B12" s="2"/>
      <c r="C12" s="4" t="s">
        <v>145</v>
      </c>
      <c r="D12" s="4">
        <v>268</v>
      </c>
      <c r="E12" s="16">
        <v>53.6</v>
      </c>
      <c r="F12" s="2"/>
      <c r="G12" s="4"/>
      <c r="H12" s="4"/>
      <c r="I12" s="4"/>
      <c r="J12" s="2"/>
      <c r="K12" s="4"/>
      <c r="L12" s="4"/>
      <c r="M12" s="4"/>
      <c r="N12" s="4"/>
      <c r="O12" s="4"/>
      <c r="P12" s="4"/>
      <c r="Q12" s="4"/>
      <c r="R12" s="1"/>
      <c r="S12" s="4"/>
      <c r="T12" s="4"/>
      <c r="U12" s="4"/>
      <c r="V12" s="4"/>
      <c r="Z12" s="4"/>
      <c r="AA12" s="4"/>
      <c r="AB12" s="4"/>
      <c r="AC12" s="4"/>
      <c r="AG12" s="2"/>
      <c r="AH12" s="4"/>
      <c r="AI12" s="4"/>
      <c r="AJ12" s="4"/>
      <c r="AK12" s="4"/>
      <c r="AL12" s="4"/>
      <c r="AM12" s="4"/>
      <c r="AN12" s="4"/>
      <c r="AO12" s="4"/>
      <c r="AP12" s="4">
        <v>58.56</v>
      </c>
      <c r="AQ12" s="4">
        <v>11</v>
      </c>
    </row>
    <row r="13" spans="1:43" x14ac:dyDescent="0.25">
      <c r="A13" s="4">
        <v>2018</v>
      </c>
      <c r="B13" s="2"/>
      <c r="C13" s="4"/>
      <c r="D13" s="2"/>
      <c r="E13" s="2"/>
      <c r="F13" s="2"/>
      <c r="G13" s="4"/>
      <c r="H13" s="4"/>
      <c r="I13" s="4"/>
      <c r="J13" s="2"/>
      <c r="K13" s="4" t="s">
        <v>145</v>
      </c>
      <c r="L13" s="4">
        <v>166</v>
      </c>
      <c r="M13" s="4">
        <v>55.33</v>
      </c>
      <c r="N13" s="4"/>
      <c r="O13" s="4"/>
      <c r="P13" s="4"/>
      <c r="Q13" s="4"/>
      <c r="R13" s="1"/>
      <c r="S13" s="4"/>
      <c r="T13" s="4"/>
      <c r="U13" s="4"/>
      <c r="V13" s="4"/>
      <c r="W13" s="4" t="s">
        <v>145</v>
      </c>
      <c r="X13" s="4">
        <v>495</v>
      </c>
      <c r="Y13" s="4">
        <v>61.88</v>
      </c>
      <c r="Z13" s="4"/>
      <c r="AA13" s="4"/>
      <c r="AB13" s="4"/>
      <c r="AC13" s="4"/>
      <c r="AD13" s="4"/>
      <c r="AE13" s="4"/>
      <c r="AF13" s="4"/>
      <c r="AG13" s="2"/>
      <c r="AH13" s="4"/>
      <c r="AI13" s="4"/>
      <c r="AJ13" s="4"/>
      <c r="AK13" s="4"/>
      <c r="AL13" s="4"/>
      <c r="AM13" s="4"/>
      <c r="AN13" s="4"/>
      <c r="AO13" s="4"/>
      <c r="AP13" s="4">
        <v>57.07</v>
      </c>
      <c r="AQ13" s="4">
        <v>9</v>
      </c>
    </row>
    <row r="14" spans="1:43" x14ac:dyDescent="0.25">
      <c r="A14" s="4">
        <v>2017</v>
      </c>
      <c r="B14" s="2"/>
      <c r="C14" s="4"/>
      <c r="D14" s="2"/>
      <c r="E14" s="2"/>
      <c r="F14" s="2"/>
      <c r="G14" s="4"/>
      <c r="H14" s="4"/>
      <c r="I14" s="4"/>
      <c r="J14" s="2"/>
      <c r="K14" s="4"/>
      <c r="L14" s="4"/>
      <c r="M14" s="4"/>
      <c r="N14" s="4"/>
      <c r="O14" s="4"/>
      <c r="P14" s="4"/>
      <c r="Q14" s="4"/>
      <c r="R14" s="1"/>
      <c r="S14" s="4"/>
      <c r="T14" s="4"/>
      <c r="U14" s="4"/>
      <c r="V14" s="4"/>
      <c r="W14" s="4" t="s">
        <v>162</v>
      </c>
      <c r="X14" s="4">
        <v>452</v>
      </c>
      <c r="Y14" s="16">
        <v>56.5</v>
      </c>
      <c r="Z14" s="4"/>
      <c r="AA14" s="4"/>
      <c r="AB14" s="4"/>
      <c r="AC14" s="4"/>
      <c r="AD14" s="4" t="s">
        <v>18</v>
      </c>
      <c r="AE14" s="4">
        <v>451</v>
      </c>
      <c r="AF14" s="4">
        <v>56.37</v>
      </c>
      <c r="AG14" s="2"/>
      <c r="AH14" s="4"/>
      <c r="AI14" s="4"/>
      <c r="AJ14" s="4"/>
      <c r="AK14" s="4"/>
      <c r="AL14" s="4"/>
      <c r="AM14" s="4"/>
      <c r="AN14" s="4"/>
      <c r="AO14" s="4"/>
      <c r="AP14" s="16">
        <v>56.8</v>
      </c>
      <c r="AQ14" s="4">
        <v>9</v>
      </c>
    </row>
    <row r="15" spans="1:43" x14ac:dyDescent="0.25">
      <c r="A15" s="4">
        <v>2016</v>
      </c>
      <c r="B15" s="2"/>
      <c r="C15" s="4"/>
      <c r="D15" s="2"/>
      <c r="E15" s="2"/>
      <c r="F15" s="2"/>
      <c r="G15" s="4"/>
      <c r="H15" s="4"/>
      <c r="I15" s="4"/>
      <c r="J15" s="2"/>
      <c r="K15" s="4"/>
      <c r="L15" s="4"/>
      <c r="M15" s="4"/>
      <c r="N15" s="4"/>
      <c r="O15" s="4"/>
      <c r="P15" s="4"/>
      <c r="Q15" s="4"/>
      <c r="R15" s="1"/>
      <c r="S15" s="4"/>
      <c r="T15" s="4"/>
      <c r="U15" s="4"/>
      <c r="V15" s="4"/>
      <c r="W15" s="4" t="s">
        <v>99</v>
      </c>
      <c r="X15" s="4">
        <v>488</v>
      </c>
      <c r="Y15" s="16">
        <v>61</v>
      </c>
      <c r="Z15" s="4"/>
      <c r="AA15" s="4"/>
      <c r="AB15" s="4"/>
      <c r="AC15" s="4"/>
      <c r="AD15" s="4"/>
      <c r="AE15" s="4"/>
      <c r="AF15" s="4"/>
      <c r="AG15" s="2"/>
      <c r="AH15" s="4"/>
      <c r="AI15" s="4"/>
      <c r="AJ15" s="4"/>
      <c r="AK15" s="4"/>
      <c r="AL15" s="4"/>
      <c r="AM15" s="4"/>
      <c r="AN15" s="4"/>
      <c r="AO15" s="4"/>
      <c r="AP15" s="4">
        <v>55.73</v>
      </c>
      <c r="AQ15" s="4">
        <v>10</v>
      </c>
    </row>
    <row r="16" spans="1:43" x14ac:dyDescent="0.25">
      <c r="A16" s="4">
        <v>2015</v>
      </c>
      <c r="B16" s="2"/>
      <c r="C16" s="2"/>
      <c r="D16" s="2"/>
      <c r="E16" s="2"/>
      <c r="F16" s="2"/>
      <c r="G16" s="4" t="s">
        <v>34</v>
      </c>
      <c r="H16" s="4">
        <v>130</v>
      </c>
      <c r="I16" s="2" t="s">
        <v>306</v>
      </c>
      <c r="J16" s="2"/>
      <c r="K16" s="4"/>
      <c r="L16" s="4"/>
      <c r="M16" s="4"/>
      <c r="N16" s="4"/>
      <c r="O16" s="4"/>
      <c r="P16" s="4"/>
      <c r="Q16" s="4"/>
      <c r="R16" s="1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16</v>
      </c>
      <c r="AE16" s="4">
        <v>544</v>
      </c>
      <c r="AF16" s="16">
        <v>54.4</v>
      </c>
      <c r="AG16" s="2"/>
      <c r="AH16" s="4"/>
      <c r="AI16" s="4"/>
      <c r="AJ16" s="4"/>
      <c r="AK16" s="4"/>
      <c r="AL16" s="4"/>
      <c r="AM16" s="4"/>
      <c r="AN16" s="4"/>
      <c r="AO16" s="4"/>
      <c r="AP16" s="4">
        <v>57.8</v>
      </c>
      <c r="AQ16" s="4">
        <v>9</v>
      </c>
    </row>
    <row r="17" spans="1:43" x14ac:dyDescent="0.25">
      <c r="A17" s="4">
        <v>2014</v>
      </c>
      <c r="C17" s="4" t="s">
        <v>145</v>
      </c>
      <c r="D17" s="18">
        <v>287</v>
      </c>
      <c r="E17" s="13">
        <f>D17/5</f>
        <v>57.4</v>
      </c>
      <c r="F17" s="3"/>
      <c r="G17" s="4" t="s">
        <v>120</v>
      </c>
      <c r="H17" s="4">
        <v>120</v>
      </c>
      <c r="I17" s="20" t="s">
        <v>253</v>
      </c>
      <c r="J17" s="4"/>
      <c r="K17" s="4"/>
      <c r="L17" s="12"/>
      <c r="M17" s="14"/>
      <c r="N17" s="3"/>
      <c r="O17" s="3"/>
      <c r="P17" s="3"/>
      <c r="Q17" s="3"/>
      <c r="R17" s="3"/>
      <c r="S17" s="4"/>
      <c r="T17" s="11"/>
      <c r="U17" s="15"/>
      <c r="V17" s="3"/>
      <c r="W17" s="4"/>
      <c r="X17" s="12"/>
      <c r="Y17" s="14"/>
      <c r="Z17" s="3"/>
      <c r="AA17" s="4"/>
      <c r="AB17" s="3"/>
      <c r="AC17" s="3"/>
      <c r="AD17" s="4" t="s">
        <v>19</v>
      </c>
      <c r="AE17" s="18">
        <v>443</v>
      </c>
      <c r="AF17" s="13">
        <f>AE17/8</f>
        <v>55.375</v>
      </c>
      <c r="AG17" s="3"/>
      <c r="AH17" s="4" t="s">
        <v>23</v>
      </c>
      <c r="AI17" s="18">
        <v>85</v>
      </c>
      <c r="AJ17" s="13">
        <v>42.5</v>
      </c>
      <c r="AK17" s="3"/>
      <c r="AL17" s="4" t="s">
        <v>22</v>
      </c>
      <c r="AM17" s="18">
        <v>263</v>
      </c>
      <c r="AN17" s="13">
        <f>AM17/5</f>
        <v>52.6</v>
      </c>
      <c r="AO17" s="3"/>
      <c r="AP17" s="4">
        <v>55.26</v>
      </c>
      <c r="AQ17" s="4">
        <v>9</v>
      </c>
    </row>
    <row r="18" spans="1:43" x14ac:dyDescent="0.25">
      <c r="A18" s="4">
        <v>2013</v>
      </c>
      <c r="C18" s="4"/>
      <c r="D18" s="12"/>
      <c r="E18" s="14"/>
      <c r="F18" s="3"/>
      <c r="G18" s="4" t="s">
        <v>24</v>
      </c>
      <c r="H18" s="4">
        <v>120</v>
      </c>
      <c r="I18" s="20" t="s">
        <v>165</v>
      </c>
      <c r="J18" s="3"/>
      <c r="K18" s="17"/>
      <c r="L18" s="11"/>
      <c r="M18" s="15"/>
      <c r="N18" s="3"/>
      <c r="O18" s="3"/>
      <c r="P18" s="3"/>
      <c r="Q18" s="3"/>
      <c r="R18" s="3"/>
      <c r="S18" s="4"/>
      <c r="T18" s="4"/>
      <c r="U18" s="3"/>
      <c r="V18" s="3"/>
      <c r="W18" s="4"/>
      <c r="X18" s="12"/>
      <c r="Y18" s="14"/>
      <c r="Z18" s="3"/>
      <c r="AA18" s="18" t="s">
        <v>141</v>
      </c>
      <c r="AB18" s="13">
        <v>55</v>
      </c>
      <c r="AC18" s="3"/>
      <c r="AD18" s="4"/>
      <c r="AE18" s="18"/>
      <c r="AF18" s="13"/>
      <c r="AG18" s="3"/>
      <c r="AH18" s="17"/>
      <c r="AI18" s="12"/>
      <c r="AJ18" s="14"/>
      <c r="AK18" s="3"/>
      <c r="AL18" s="4"/>
      <c r="AM18" s="12"/>
      <c r="AN18" s="14"/>
      <c r="AO18" s="3"/>
      <c r="AP18" s="18">
        <v>55.83</v>
      </c>
      <c r="AQ18" s="18">
        <v>8</v>
      </c>
    </row>
    <row r="19" spans="1:43" x14ac:dyDescent="0.25">
      <c r="A19" s="4">
        <v>2012</v>
      </c>
      <c r="C19" s="17" t="s">
        <v>162</v>
      </c>
      <c r="D19" s="18">
        <v>260</v>
      </c>
      <c r="E19" s="13">
        <f>D19/5</f>
        <v>52</v>
      </c>
      <c r="F19" s="3"/>
      <c r="G19" s="4" t="s">
        <v>24</v>
      </c>
      <c r="H19" s="4">
        <v>110</v>
      </c>
      <c r="I19" s="20" t="s">
        <v>163</v>
      </c>
      <c r="J19" s="3"/>
      <c r="K19" s="4"/>
      <c r="L19" s="11"/>
      <c r="M19" s="15"/>
      <c r="N19" s="3"/>
      <c r="O19" s="3"/>
      <c r="P19" s="3"/>
      <c r="Q19" s="3"/>
      <c r="R19" s="3"/>
      <c r="S19" s="4" t="s">
        <v>139</v>
      </c>
      <c r="T19" s="18">
        <v>134</v>
      </c>
      <c r="U19" s="13">
        <f>T19/3</f>
        <v>44.666666666666664</v>
      </c>
      <c r="V19" s="3"/>
      <c r="W19" s="4"/>
      <c r="X19" s="11"/>
      <c r="Y19" s="15"/>
      <c r="Z19" s="3"/>
      <c r="AA19" s="4" t="s">
        <v>115</v>
      </c>
      <c r="AB19" s="13">
        <v>59</v>
      </c>
      <c r="AC19" s="3"/>
      <c r="AD19" s="4"/>
      <c r="AE19" s="12"/>
      <c r="AF19" s="14"/>
      <c r="AG19" s="3"/>
      <c r="AH19" s="17" t="s">
        <v>17</v>
      </c>
      <c r="AI19" s="4">
        <v>88</v>
      </c>
      <c r="AJ19" s="16">
        <v>44</v>
      </c>
      <c r="AK19" s="3"/>
      <c r="AL19" s="4"/>
      <c r="AM19" s="12"/>
      <c r="AN19" s="14"/>
      <c r="AO19" s="3"/>
      <c r="AP19" s="18">
        <v>69.14</v>
      </c>
      <c r="AQ19" s="18">
        <v>8</v>
      </c>
    </row>
    <row r="20" spans="1:43" x14ac:dyDescent="0.25">
      <c r="A20" s="4">
        <v>2011</v>
      </c>
      <c r="C20" s="17"/>
      <c r="D20" s="12"/>
      <c r="E20" s="14"/>
      <c r="F20" s="3"/>
      <c r="J20" s="3"/>
      <c r="K20" s="4"/>
      <c r="L20" s="18"/>
      <c r="M20" s="13"/>
      <c r="N20" s="3"/>
      <c r="O20" s="3"/>
      <c r="P20" s="3"/>
      <c r="Q20" s="3"/>
      <c r="R20" s="3"/>
      <c r="S20" s="4"/>
      <c r="T20" s="11"/>
      <c r="U20" s="15"/>
      <c r="V20" s="3"/>
      <c r="W20" s="4"/>
      <c r="X20" s="18"/>
      <c r="Y20" s="13"/>
      <c r="Z20" s="3"/>
      <c r="AA20" s="4"/>
      <c r="AC20" s="3"/>
      <c r="AD20" s="4" t="s">
        <v>173</v>
      </c>
      <c r="AE20" s="18">
        <v>312</v>
      </c>
      <c r="AF20" s="13">
        <f>AE20/6</f>
        <v>52</v>
      </c>
      <c r="AG20" s="3"/>
      <c r="AH20" s="4" t="s">
        <v>34</v>
      </c>
      <c r="AI20" s="18">
        <v>99</v>
      </c>
      <c r="AJ20" s="13">
        <v>49.5</v>
      </c>
      <c r="AK20" s="3"/>
      <c r="AL20" s="4"/>
      <c r="AM20" s="12"/>
      <c r="AN20" s="14"/>
      <c r="AO20" s="3"/>
      <c r="AP20" s="18">
        <v>64.819999999999993</v>
      </c>
      <c r="AQ20" s="18">
        <v>14</v>
      </c>
    </row>
    <row r="21" spans="1:43" x14ac:dyDescent="0.25">
      <c r="A21" s="4">
        <v>2010</v>
      </c>
      <c r="C21" s="4"/>
      <c r="D21" s="12"/>
      <c r="E21" s="14"/>
      <c r="F21" s="3"/>
      <c r="G21" s="4"/>
      <c r="H21" s="4"/>
      <c r="I21" s="2"/>
      <c r="J21" s="3"/>
      <c r="K21" s="4"/>
      <c r="L21" s="11"/>
      <c r="M21" s="15"/>
      <c r="N21" s="3"/>
      <c r="O21" s="3"/>
      <c r="P21" s="3"/>
      <c r="Q21" s="3"/>
      <c r="R21" s="3"/>
      <c r="S21" s="4"/>
      <c r="T21" s="11"/>
      <c r="U21" s="15"/>
      <c r="V21" s="3"/>
      <c r="W21" s="4"/>
      <c r="X21" s="11"/>
      <c r="Y21" s="15"/>
      <c r="Z21" s="3"/>
      <c r="AA21" s="4"/>
      <c r="AB21" s="3"/>
      <c r="AC21" s="3"/>
      <c r="AD21" s="4"/>
      <c r="AE21" s="11"/>
      <c r="AF21" s="15"/>
      <c r="AG21" s="3"/>
      <c r="AH21" s="4"/>
      <c r="AI21" s="18"/>
      <c r="AJ21" s="13"/>
      <c r="AK21" s="3"/>
      <c r="AL21" s="18"/>
      <c r="AM21" s="3"/>
      <c r="AN21" s="3"/>
      <c r="AO21" s="3"/>
      <c r="AP21" s="12"/>
      <c r="AQ21" s="3"/>
    </row>
    <row r="22" spans="1:43" x14ac:dyDescent="0.25">
      <c r="A22" s="4">
        <v>2009</v>
      </c>
      <c r="C22" s="4"/>
      <c r="D22" s="9"/>
      <c r="E22" s="10"/>
      <c r="F22" s="3"/>
      <c r="G22" s="4"/>
      <c r="H22" s="4"/>
      <c r="I22" s="2"/>
      <c r="J22" s="3"/>
      <c r="K22" s="4"/>
      <c r="L22" s="12"/>
      <c r="M22" s="14"/>
      <c r="S22" s="4"/>
      <c r="T22" s="12"/>
      <c r="U22" s="14"/>
      <c r="V22" s="3"/>
      <c r="W22" s="4"/>
      <c r="X22" s="12"/>
      <c r="Y22" s="14"/>
      <c r="Z22" s="3"/>
      <c r="AA22" s="4"/>
      <c r="AB22" s="3"/>
      <c r="AC22" s="3"/>
      <c r="AD22" s="4"/>
      <c r="AE22" s="11"/>
      <c r="AF22" s="15"/>
      <c r="AG22" s="3"/>
      <c r="AH22" s="4"/>
      <c r="AI22" s="4"/>
      <c r="AJ22" s="16"/>
      <c r="AK22" s="3"/>
      <c r="AL22" s="18"/>
      <c r="AM22" s="3"/>
      <c r="AN22" s="3"/>
      <c r="AO22" s="3"/>
      <c r="AP22" s="12"/>
      <c r="AQ22" s="3"/>
    </row>
    <row r="23" spans="1:43" x14ac:dyDescent="0.25">
      <c r="A23" s="4">
        <v>2008</v>
      </c>
      <c r="C23" s="4"/>
      <c r="D23" s="12"/>
      <c r="E23" s="14"/>
      <c r="F23" s="3"/>
      <c r="G23" s="4"/>
      <c r="H23" s="4"/>
      <c r="I23" s="20"/>
      <c r="J23" s="3"/>
      <c r="K23" s="4"/>
      <c r="L23" s="18"/>
      <c r="M23" s="13"/>
      <c r="N23" s="3"/>
      <c r="O23" s="4"/>
      <c r="P23" s="12"/>
      <c r="Q23" s="14"/>
      <c r="R23" s="3"/>
      <c r="S23" s="4"/>
      <c r="T23" s="11"/>
      <c r="U23" s="15"/>
      <c r="V23" s="3"/>
      <c r="W23" s="4"/>
      <c r="X23" s="11"/>
      <c r="Y23" s="15"/>
      <c r="Z23" s="3"/>
      <c r="AA23" s="4"/>
      <c r="AB23" s="14"/>
      <c r="AC23" s="3"/>
      <c r="AD23" s="4"/>
      <c r="AE23" s="11"/>
      <c r="AF23" s="15"/>
      <c r="AG23" s="3"/>
      <c r="AH23" s="4"/>
      <c r="AI23" s="18"/>
      <c r="AJ23" s="13"/>
      <c r="AK23" s="3"/>
      <c r="AL23" s="18"/>
      <c r="AM23" s="3"/>
      <c r="AN23" s="3"/>
      <c r="AO23" s="3"/>
      <c r="AP23" s="12"/>
      <c r="AQ23" s="3"/>
    </row>
    <row r="24" spans="1:43" x14ac:dyDescent="0.25">
      <c r="A24" s="4">
        <v>2007</v>
      </c>
      <c r="C24" s="4"/>
      <c r="D24" s="12"/>
      <c r="E24" s="14"/>
      <c r="F24" s="3"/>
      <c r="G24" s="4"/>
      <c r="H24" s="4"/>
      <c r="I24" s="20"/>
      <c r="J24" s="3"/>
      <c r="K24" s="4"/>
      <c r="L24" s="12"/>
      <c r="M24" s="14"/>
      <c r="N24" s="15"/>
      <c r="O24" s="13"/>
      <c r="P24" s="19"/>
      <c r="Q24" s="15"/>
      <c r="R24" s="3"/>
      <c r="S24" s="3"/>
      <c r="T24" s="3"/>
      <c r="U24" s="3"/>
      <c r="V24" s="3"/>
      <c r="W24" s="4"/>
      <c r="X24" s="11"/>
      <c r="Y24" s="15"/>
      <c r="Z24" s="3"/>
      <c r="AA24" s="4"/>
      <c r="AB24" s="11"/>
      <c r="AC24" s="3"/>
      <c r="AD24" s="4"/>
      <c r="AE24" s="11"/>
      <c r="AF24" s="15"/>
      <c r="AG24" s="3"/>
      <c r="AH24" s="3"/>
      <c r="AI24" s="3"/>
      <c r="AJ24" s="3"/>
      <c r="AK24" s="3"/>
      <c r="AL24" s="4"/>
      <c r="AM24" s="3"/>
      <c r="AN24" s="3"/>
      <c r="AO24" s="3"/>
      <c r="AP24" s="12"/>
      <c r="AQ24" s="3"/>
    </row>
    <row r="25" spans="1:43" x14ac:dyDescent="0.25">
      <c r="A25" s="4">
        <v>2006</v>
      </c>
      <c r="C25" s="4"/>
      <c r="D25" s="12"/>
      <c r="E25" s="14"/>
      <c r="F25" s="5"/>
      <c r="G25" s="4"/>
      <c r="H25" s="4"/>
      <c r="I25" s="2"/>
      <c r="J25" s="2"/>
      <c r="K25" s="4"/>
      <c r="L25" s="12"/>
      <c r="M25" s="14"/>
      <c r="N25" s="15"/>
      <c r="O25" s="15"/>
      <c r="P25" s="15"/>
      <c r="Q25" s="15"/>
      <c r="R25" s="3"/>
      <c r="S25" s="18"/>
      <c r="T25" s="11"/>
      <c r="U25" s="15"/>
      <c r="V25" s="3"/>
      <c r="W25" s="4"/>
      <c r="X25" s="11"/>
      <c r="Y25" s="15"/>
      <c r="Z25" s="3"/>
      <c r="AA25" s="3"/>
      <c r="AB25" s="3"/>
      <c r="AC25" s="3"/>
      <c r="AD25" s="4"/>
      <c r="AE25" s="11"/>
      <c r="AF25" s="15"/>
      <c r="AG25" s="3"/>
      <c r="AH25" s="4"/>
      <c r="AI25" s="18"/>
      <c r="AJ25" s="13"/>
      <c r="AK25" s="3"/>
      <c r="AL25" s="18"/>
      <c r="AM25" s="3"/>
      <c r="AN25" s="3"/>
      <c r="AO25" s="3"/>
      <c r="AP25" s="12"/>
      <c r="AQ25" s="3"/>
    </row>
    <row r="26" spans="1:43" x14ac:dyDescent="0.25">
      <c r="A26" s="4">
        <v>2005</v>
      </c>
      <c r="C26" s="4"/>
      <c r="D26" s="12"/>
      <c r="E26" s="14"/>
      <c r="F26" s="4"/>
      <c r="G26" s="4"/>
      <c r="H26" s="4"/>
      <c r="I26" s="2"/>
      <c r="J26" s="2"/>
      <c r="K26" s="4"/>
      <c r="L26" s="11"/>
      <c r="M26" s="15"/>
      <c r="N26" s="10"/>
      <c r="O26" s="10"/>
      <c r="P26" s="10"/>
      <c r="Q26" s="10"/>
      <c r="R26" s="4"/>
      <c r="U26" s="4"/>
      <c r="V26" s="4"/>
      <c r="W26" s="4"/>
      <c r="X26" s="11"/>
      <c r="Y26" s="15"/>
      <c r="Z26" s="4"/>
      <c r="AA26" s="4"/>
      <c r="AB26" s="12"/>
      <c r="AC26" s="4"/>
      <c r="AD26" s="4"/>
      <c r="AE26" s="11"/>
      <c r="AF26" s="15"/>
      <c r="AG26" s="4"/>
      <c r="AH26" s="4"/>
      <c r="AI26" s="4"/>
      <c r="AJ26" s="13"/>
      <c r="AK26" s="4"/>
      <c r="AL26" s="4"/>
      <c r="AM26" s="21"/>
      <c r="AN26" s="2"/>
      <c r="AO26" s="2"/>
      <c r="AP26" s="12"/>
      <c r="AQ26" s="3"/>
    </row>
    <row r="27" spans="1:43" x14ac:dyDescent="0.25">
      <c r="A27" s="4">
        <v>2004</v>
      </c>
      <c r="C27" s="4"/>
      <c r="D27" s="4"/>
      <c r="E27" s="4"/>
      <c r="F27" s="4"/>
      <c r="G27" s="4"/>
      <c r="H27" s="4"/>
      <c r="I27" s="2"/>
      <c r="J27" s="2"/>
      <c r="K27" s="4"/>
      <c r="L27" s="11"/>
      <c r="M27" s="15"/>
      <c r="N27" s="14"/>
      <c r="O27" s="14"/>
      <c r="P27" s="14"/>
      <c r="Q27" s="14"/>
      <c r="R27" s="4"/>
      <c r="S27" s="4"/>
      <c r="T27" s="4"/>
      <c r="U27" s="4"/>
      <c r="V27" s="4"/>
      <c r="W27" s="4"/>
      <c r="X27" s="18"/>
      <c r="Y27" s="13"/>
      <c r="Z27" s="4"/>
      <c r="AA27" s="4"/>
      <c r="AB27" s="15"/>
      <c r="AC27" s="4"/>
      <c r="AD27" s="4"/>
      <c r="AE27" s="11"/>
      <c r="AF27" s="15"/>
      <c r="AG27" s="4"/>
      <c r="AH27" s="4"/>
      <c r="AI27" s="18"/>
      <c r="AJ27" s="13"/>
      <c r="AK27" s="4"/>
      <c r="AL27" s="4"/>
      <c r="AM27" s="2"/>
      <c r="AN27" s="2"/>
      <c r="AO27" s="2"/>
      <c r="AP27" s="12"/>
      <c r="AQ27" s="3"/>
    </row>
    <row r="28" spans="1:43" x14ac:dyDescent="0.25">
      <c r="A28" s="4">
        <v>2003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2"/>
      <c r="AQ28" s="3"/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8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3"/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opLeftCell="P1" workbookViewId="0">
      <selection activeCell="AM28" sqref="AM28"/>
    </sheetView>
  </sheetViews>
  <sheetFormatPr defaultRowHeight="15" x14ac:dyDescent="0.25"/>
  <cols>
    <col min="1" max="1" width="9.140625" style="33"/>
    <col min="3" max="3" width="9.7109375" customWidth="1"/>
    <col min="8" max="8" width="24.5703125" customWidth="1"/>
    <col min="15" max="16" width="10.7109375" customWidth="1"/>
    <col min="22" max="22" width="9.7109375" customWidth="1"/>
    <col min="26" max="26" width="17.5703125" customWidth="1"/>
    <col min="31" max="31" width="10.140625" bestFit="1" customWidth="1"/>
    <col min="37" max="37" width="17.42578125" customWidth="1"/>
  </cols>
  <sheetData>
    <row r="1" spans="1:42" ht="15.75" x14ac:dyDescent="0.25">
      <c r="A1" s="5"/>
      <c r="B1" s="6"/>
      <c r="C1" s="6" t="s">
        <v>41</v>
      </c>
      <c r="D1" s="3"/>
      <c r="E1" s="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42" x14ac:dyDescent="0.2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s="1" customFormat="1" x14ac:dyDescent="0.25">
      <c r="A3" s="4"/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9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s="1" customFormat="1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R5" s="4" t="s">
        <v>0</v>
      </c>
      <c r="S5" s="4" t="s">
        <v>1</v>
      </c>
      <c r="T5" s="4" t="s">
        <v>2</v>
      </c>
      <c r="U5" s="4"/>
      <c r="V5" s="18" t="s">
        <v>0</v>
      </c>
      <c r="W5" s="18" t="s">
        <v>1</v>
      </c>
      <c r="X5" s="18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s="1" customFormat="1" x14ac:dyDescent="0.25">
      <c r="A6" s="4">
        <v>2025</v>
      </c>
      <c r="B6" s="2"/>
      <c r="C6" s="4"/>
      <c r="D6" s="2"/>
      <c r="E6" s="4"/>
      <c r="F6" s="2"/>
      <c r="G6" s="4"/>
      <c r="H6" s="4"/>
      <c r="I6" s="2"/>
      <c r="J6" s="4"/>
      <c r="K6" s="4"/>
      <c r="L6" s="4"/>
      <c r="M6" s="4"/>
      <c r="N6" s="4"/>
      <c r="O6" s="4"/>
      <c r="P6" s="4"/>
      <c r="R6" s="4"/>
      <c r="S6" s="4"/>
      <c r="T6" s="4"/>
      <c r="U6" s="4"/>
      <c r="V6" s="18"/>
      <c r="W6" s="18"/>
      <c r="X6" s="18"/>
      <c r="Y6" s="4"/>
      <c r="Z6" s="4"/>
      <c r="AA6" s="4"/>
      <c r="AB6" s="4"/>
      <c r="AC6" s="4" t="s">
        <v>17</v>
      </c>
      <c r="AD6" s="12">
        <v>210</v>
      </c>
      <c r="AE6" s="12" t="s">
        <v>433</v>
      </c>
      <c r="AF6" s="2"/>
      <c r="AG6" s="4"/>
      <c r="AH6" s="4"/>
      <c r="AI6" s="4"/>
      <c r="AJ6" s="4"/>
      <c r="AK6" s="4" t="s">
        <v>34</v>
      </c>
      <c r="AL6" s="12">
        <v>179</v>
      </c>
      <c r="AM6" s="14">
        <v>35.799999999999997</v>
      </c>
      <c r="AN6" s="4"/>
      <c r="AO6" s="12" t="s">
        <v>443</v>
      </c>
      <c r="AP6" s="4">
        <v>14</v>
      </c>
    </row>
    <row r="7" spans="1:42" s="1" customFormat="1" x14ac:dyDescent="0.25">
      <c r="A7" s="4">
        <v>2024</v>
      </c>
      <c r="B7" s="2"/>
      <c r="C7" s="4"/>
      <c r="D7" s="2"/>
      <c r="E7" s="4"/>
      <c r="F7" s="2"/>
      <c r="G7" s="4"/>
      <c r="H7" s="4"/>
      <c r="I7" s="2"/>
      <c r="J7" s="4" t="s">
        <v>18</v>
      </c>
      <c r="K7" s="12">
        <v>105</v>
      </c>
      <c r="L7" s="14">
        <v>35</v>
      </c>
      <c r="M7" s="4"/>
      <c r="N7" s="4"/>
      <c r="O7" s="4"/>
      <c r="P7" s="4"/>
      <c r="R7" s="4"/>
      <c r="S7" s="4"/>
      <c r="T7" s="4"/>
      <c r="U7" s="4"/>
      <c r="V7" s="18"/>
      <c r="W7" s="18"/>
      <c r="X7" s="18"/>
      <c r="Y7" s="4"/>
      <c r="Z7" s="4"/>
      <c r="AA7" s="4"/>
      <c r="AB7" s="4"/>
      <c r="AC7" s="4" t="s">
        <v>16</v>
      </c>
      <c r="AD7" s="12">
        <v>215</v>
      </c>
      <c r="AE7" s="12">
        <v>35.83</v>
      </c>
      <c r="AF7" s="2"/>
      <c r="AG7" s="4"/>
      <c r="AH7" s="4"/>
      <c r="AI7" s="4"/>
      <c r="AJ7" s="4"/>
      <c r="AK7" s="4" t="s">
        <v>23</v>
      </c>
      <c r="AL7" s="12">
        <v>178</v>
      </c>
      <c r="AM7" s="14">
        <v>35.6</v>
      </c>
      <c r="AN7" s="4"/>
      <c r="AO7" s="12">
        <v>34.11</v>
      </c>
      <c r="AP7" s="4">
        <v>16</v>
      </c>
    </row>
    <row r="8" spans="1:42" s="1" customFormat="1" x14ac:dyDescent="0.25">
      <c r="A8" s="4">
        <v>2023</v>
      </c>
      <c r="B8" s="2"/>
      <c r="C8" s="4" t="s">
        <v>16</v>
      </c>
      <c r="D8" s="9">
        <v>142</v>
      </c>
      <c r="E8" s="10">
        <v>28.4</v>
      </c>
      <c r="F8" s="2"/>
      <c r="G8" s="4"/>
      <c r="H8" s="4" t="s">
        <v>403</v>
      </c>
      <c r="I8" s="2"/>
      <c r="J8" s="4" t="s">
        <v>18</v>
      </c>
      <c r="K8" s="12">
        <v>106</v>
      </c>
      <c r="L8" s="12">
        <v>35.33</v>
      </c>
      <c r="M8" s="4"/>
      <c r="N8" s="4"/>
      <c r="O8" s="4"/>
      <c r="P8" s="4"/>
      <c r="R8" s="4"/>
      <c r="S8" s="4"/>
      <c r="T8" s="4"/>
      <c r="U8" s="4"/>
      <c r="V8" s="18"/>
      <c r="W8" s="18"/>
      <c r="X8" s="18"/>
      <c r="Y8" s="4"/>
      <c r="Z8" s="4"/>
      <c r="AA8" s="4"/>
      <c r="AB8" s="4"/>
      <c r="AC8" s="4" t="s">
        <v>16</v>
      </c>
      <c r="AD8" s="12">
        <v>213</v>
      </c>
      <c r="AE8" s="14">
        <v>35.5</v>
      </c>
      <c r="AF8" s="2"/>
      <c r="AG8" s="4"/>
      <c r="AH8" s="4"/>
      <c r="AI8" s="4"/>
      <c r="AJ8" s="4"/>
      <c r="AK8" s="4" t="s">
        <v>19</v>
      </c>
      <c r="AL8" s="12">
        <v>166</v>
      </c>
      <c r="AM8" s="14">
        <v>33.200000000000003</v>
      </c>
      <c r="AN8" s="4"/>
      <c r="AO8" s="12">
        <v>34.51</v>
      </c>
      <c r="AP8" s="4">
        <v>19</v>
      </c>
    </row>
    <row r="9" spans="1:42" s="1" customFormat="1" x14ac:dyDescent="0.25">
      <c r="A9" s="4">
        <v>2022</v>
      </c>
      <c r="B9" s="2"/>
      <c r="C9" s="4" t="s">
        <v>17</v>
      </c>
      <c r="D9" s="9">
        <v>149</v>
      </c>
      <c r="E9" s="10">
        <v>29.8</v>
      </c>
      <c r="F9" s="2"/>
      <c r="G9" s="4" t="s">
        <v>20</v>
      </c>
      <c r="H9" s="4" t="s">
        <v>388</v>
      </c>
      <c r="I9" s="2"/>
      <c r="J9" s="4" t="s">
        <v>17</v>
      </c>
      <c r="K9" s="12">
        <v>99</v>
      </c>
      <c r="L9" s="14">
        <v>33</v>
      </c>
      <c r="M9" s="4"/>
      <c r="N9" s="4"/>
      <c r="O9" s="4"/>
      <c r="P9" s="4"/>
      <c r="R9" s="4"/>
      <c r="S9" s="4"/>
      <c r="T9" s="4"/>
      <c r="U9" s="4"/>
      <c r="V9" s="18" t="s">
        <v>14</v>
      </c>
      <c r="W9" s="11">
        <v>304</v>
      </c>
      <c r="X9" s="15">
        <v>38</v>
      </c>
      <c r="Y9" s="4"/>
      <c r="Z9" s="4"/>
      <c r="AA9" s="4"/>
      <c r="AB9" s="4"/>
      <c r="AC9" s="4" t="s">
        <v>17</v>
      </c>
      <c r="AD9" s="12">
        <v>198</v>
      </c>
      <c r="AE9" s="14">
        <v>33</v>
      </c>
      <c r="AF9" s="2"/>
      <c r="AG9" s="4"/>
      <c r="AH9" s="4"/>
      <c r="AI9" s="4"/>
      <c r="AJ9" s="4"/>
      <c r="AK9" s="4" t="s">
        <v>19</v>
      </c>
      <c r="AL9" s="4"/>
      <c r="AM9" s="41">
        <v>34</v>
      </c>
      <c r="AN9" s="4"/>
      <c r="AO9" s="12">
        <v>33.89</v>
      </c>
      <c r="AP9" s="4">
        <v>19</v>
      </c>
    </row>
    <row r="10" spans="1:42" s="1" customFormat="1" x14ac:dyDescent="0.25">
      <c r="A10" s="4">
        <v>2021</v>
      </c>
      <c r="B10" s="2"/>
      <c r="C10" s="4"/>
      <c r="D10" s="2"/>
      <c r="E10" s="4"/>
      <c r="F10" s="2"/>
      <c r="G10" s="4" t="s">
        <v>20</v>
      </c>
      <c r="H10" s="4" t="s">
        <v>374</v>
      </c>
      <c r="I10" s="2"/>
      <c r="J10" s="4" t="s">
        <v>23</v>
      </c>
      <c r="K10" s="4">
        <v>135</v>
      </c>
      <c r="L10" s="16">
        <f>K10/3</f>
        <v>45</v>
      </c>
      <c r="M10" s="4"/>
      <c r="N10" s="4"/>
      <c r="O10" s="4"/>
      <c r="P10" s="4"/>
      <c r="R10" s="4"/>
      <c r="S10" s="4"/>
      <c r="T10" s="4"/>
      <c r="U10" s="4"/>
      <c r="V10" s="18" t="s">
        <v>14</v>
      </c>
      <c r="W10" s="11">
        <v>312</v>
      </c>
      <c r="X10" s="15">
        <f>W10/8</f>
        <v>39</v>
      </c>
      <c r="Y10" s="4"/>
      <c r="Z10" s="4" t="s">
        <v>45</v>
      </c>
      <c r="AA10" s="4"/>
      <c r="AB10" s="4"/>
      <c r="AC10" s="4" t="s">
        <v>14</v>
      </c>
      <c r="AD10" s="11">
        <v>297</v>
      </c>
      <c r="AE10" s="11">
        <v>37.119999999999997</v>
      </c>
      <c r="AF10" s="2"/>
      <c r="AG10" s="4"/>
      <c r="AH10" s="4"/>
      <c r="AI10" s="4"/>
      <c r="AJ10" s="4"/>
      <c r="AK10" s="4" t="s">
        <v>382</v>
      </c>
      <c r="AL10" s="11">
        <v>144</v>
      </c>
      <c r="AM10" s="15">
        <v>36</v>
      </c>
      <c r="AN10" s="4"/>
      <c r="AO10" s="11">
        <v>36.93</v>
      </c>
      <c r="AP10" s="4">
        <v>20</v>
      </c>
    </row>
    <row r="11" spans="1:42" s="1" customFormat="1" x14ac:dyDescent="0.25">
      <c r="A11" s="4">
        <v>2020</v>
      </c>
      <c r="B11" s="2"/>
      <c r="C11" s="4"/>
      <c r="D11" s="2"/>
      <c r="E11" s="4"/>
      <c r="F11" s="2"/>
      <c r="G11" s="4" t="s">
        <v>23</v>
      </c>
      <c r="H11" s="4" t="s">
        <v>352</v>
      </c>
      <c r="I11" s="2"/>
      <c r="M11" s="4"/>
      <c r="N11" s="4"/>
      <c r="O11" s="4"/>
      <c r="P11" s="4"/>
      <c r="R11" s="4"/>
      <c r="S11" s="4"/>
      <c r="T11" s="4"/>
      <c r="U11" s="4"/>
      <c r="V11" s="18" t="s">
        <v>363</v>
      </c>
      <c r="W11" s="12">
        <v>283</v>
      </c>
      <c r="X11" s="12">
        <v>35.380000000000003</v>
      </c>
      <c r="Y11" s="4"/>
      <c r="Z11" s="4" t="s">
        <v>365</v>
      </c>
      <c r="AA11" s="4"/>
      <c r="AB11" s="4"/>
      <c r="AC11" s="4" t="s">
        <v>23</v>
      </c>
      <c r="AD11" s="11">
        <v>362</v>
      </c>
      <c r="AE11" s="15">
        <v>36.200000000000003</v>
      </c>
      <c r="AF11" s="2"/>
      <c r="AG11" s="4"/>
      <c r="AH11" s="4"/>
      <c r="AI11" s="4"/>
      <c r="AJ11" s="4"/>
      <c r="AK11" s="4" t="s">
        <v>22</v>
      </c>
      <c r="AL11" s="11">
        <v>197</v>
      </c>
      <c r="AM11" s="15">
        <v>39.4</v>
      </c>
      <c r="AN11" s="4"/>
      <c r="AO11" s="12">
        <v>35.15</v>
      </c>
      <c r="AP11" s="4">
        <v>16</v>
      </c>
    </row>
    <row r="12" spans="1:42" s="1" customFormat="1" x14ac:dyDescent="0.25">
      <c r="A12" s="4">
        <v>2019</v>
      </c>
      <c r="B12" s="2"/>
      <c r="C12" s="4" t="s">
        <v>23</v>
      </c>
      <c r="D12" s="12">
        <v>161</v>
      </c>
      <c r="E12" s="14">
        <v>32.200000000000003</v>
      </c>
      <c r="F12" s="2"/>
      <c r="G12" s="4"/>
      <c r="H12" s="4"/>
      <c r="I12" s="2"/>
      <c r="J12" s="4" t="s">
        <v>14</v>
      </c>
      <c r="K12" s="4">
        <v>121</v>
      </c>
      <c r="L12" s="4">
        <v>40.33</v>
      </c>
      <c r="M12" s="4"/>
      <c r="N12" s="4"/>
      <c r="O12" s="4"/>
      <c r="P12" s="4"/>
      <c r="R12" s="4"/>
      <c r="S12" s="4"/>
      <c r="T12" s="4"/>
      <c r="U12" s="4"/>
      <c r="V12" s="18" t="s">
        <v>20</v>
      </c>
      <c r="W12" s="11">
        <v>289</v>
      </c>
      <c r="X12" s="11">
        <v>36.119999999999997</v>
      </c>
      <c r="Y12" s="4"/>
      <c r="Z12" s="4"/>
      <c r="AA12" s="4"/>
      <c r="AB12" s="4"/>
      <c r="AC12" s="4" t="s">
        <v>17</v>
      </c>
      <c r="AD12" s="12">
        <v>330</v>
      </c>
      <c r="AE12" s="43">
        <v>33</v>
      </c>
      <c r="AF12" s="2"/>
      <c r="AG12" s="4"/>
      <c r="AH12" s="4"/>
      <c r="AI12" s="4"/>
      <c r="AJ12" s="4"/>
      <c r="AK12" s="4" t="s">
        <v>34</v>
      </c>
      <c r="AL12" s="12">
        <v>142</v>
      </c>
      <c r="AM12" s="14">
        <v>35.5</v>
      </c>
      <c r="AN12" s="4"/>
      <c r="AO12" s="12">
        <v>35.770000000000003</v>
      </c>
      <c r="AP12" s="4">
        <v>18</v>
      </c>
    </row>
    <row r="13" spans="1:42" s="1" customFormat="1" x14ac:dyDescent="0.25">
      <c r="A13" s="4">
        <v>2018</v>
      </c>
      <c r="B13" s="2"/>
      <c r="C13" s="4" t="s">
        <v>36</v>
      </c>
      <c r="D13" s="12">
        <v>175</v>
      </c>
      <c r="E13" s="14">
        <v>35</v>
      </c>
      <c r="F13" s="2"/>
      <c r="G13" s="4" t="s">
        <v>20</v>
      </c>
      <c r="H13" s="20" t="s">
        <v>335</v>
      </c>
      <c r="I13" s="2"/>
      <c r="J13" s="4" t="s">
        <v>22</v>
      </c>
      <c r="K13" s="11">
        <v>115</v>
      </c>
      <c r="L13" s="11">
        <v>38.33</v>
      </c>
      <c r="M13" s="4"/>
      <c r="N13" s="4"/>
      <c r="O13" s="4"/>
      <c r="P13" s="4"/>
      <c r="R13" s="4"/>
      <c r="S13" s="4"/>
      <c r="T13" s="4"/>
      <c r="U13" s="4"/>
      <c r="V13" s="18" t="s">
        <v>23</v>
      </c>
      <c r="W13" s="11">
        <v>290</v>
      </c>
      <c r="X13" s="11">
        <v>36.25</v>
      </c>
      <c r="Y13" s="4"/>
      <c r="Z13" s="4"/>
      <c r="AA13" s="4"/>
      <c r="AB13" s="4"/>
      <c r="AC13" s="4" t="s">
        <v>19</v>
      </c>
      <c r="AD13" s="11">
        <v>365</v>
      </c>
      <c r="AE13" s="15">
        <v>36.5</v>
      </c>
      <c r="AF13" s="2"/>
      <c r="AG13" s="4"/>
      <c r="AH13" s="4"/>
      <c r="AI13" s="4"/>
      <c r="AJ13" s="4"/>
      <c r="AK13" s="4" t="s">
        <v>19</v>
      </c>
      <c r="AL13" s="11">
        <v>183</v>
      </c>
      <c r="AM13" s="15">
        <v>36.6</v>
      </c>
      <c r="AN13" s="4"/>
      <c r="AO13" s="15">
        <v>36.799999999999997</v>
      </c>
      <c r="AP13" s="4">
        <v>14</v>
      </c>
    </row>
    <row r="14" spans="1:42" s="1" customFormat="1" x14ac:dyDescent="0.25">
      <c r="A14" s="4">
        <v>2017</v>
      </c>
      <c r="B14" s="2"/>
      <c r="C14" s="4" t="s">
        <v>17</v>
      </c>
      <c r="D14" s="9">
        <v>142</v>
      </c>
      <c r="E14" s="10">
        <v>28.4</v>
      </c>
      <c r="F14" s="2"/>
      <c r="G14" s="4" t="s">
        <v>19</v>
      </c>
      <c r="H14" s="20" t="s">
        <v>325</v>
      </c>
      <c r="I14" s="2"/>
      <c r="J14" s="4" t="s">
        <v>20</v>
      </c>
      <c r="K14" s="11">
        <v>111</v>
      </c>
      <c r="L14" s="15">
        <v>37</v>
      </c>
      <c r="M14" s="4"/>
      <c r="N14" s="4"/>
      <c r="O14" s="4"/>
      <c r="P14" s="4"/>
      <c r="R14" s="4"/>
      <c r="S14" s="4"/>
      <c r="T14" s="4"/>
      <c r="U14" s="4"/>
      <c r="V14" s="18" t="s">
        <v>17</v>
      </c>
      <c r="W14" s="12">
        <v>286</v>
      </c>
      <c r="X14" s="12">
        <v>35.75</v>
      </c>
      <c r="Y14" s="4"/>
      <c r="Z14" s="4"/>
      <c r="AA14" s="4"/>
      <c r="AB14" s="4"/>
      <c r="AC14" s="4" t="s">
        <v>14</v>
      </c>
      <c r="AD14" s="12">
        <v>269</v>
      </c>
      <c r="AE14" s="12">
        <v>33.619999999999997</v>
      </c>
      <c r="AF14" s="2"/>
      <c r="AG14" s="4"/>
      <c r="AH14" s="4"/>
      <c r="AI14" s="4"/>
      <c r="AJ14" s="4"/>
      <c r="AK14" s="4" t="s">
        <v>20</v>
      </c>
      <c r="AL14" s="4"/>
      <c r="AM14" s="4"/>
      <c r="AN14" s="4"/>
      <c r="AO14" s="12">
        <v>35.22</v>
      </c>
      <c r="AP14" s="4">
        <v>17</v>
      </c>
    </row>
    <row r="15" spans="1:42" s="1" customFormat="1" x14ac:dyDescent="0.25">
      <c r="A15" s="4">
        <v>2016</v>
      </c>
      <c r="B15" s="2"/>
      <c r="C15" s="4" t="s">
        <v>20</v>
      </c>
      <c r="D15" s="12">
        <v>153</v>
      </c>
      <c r="E15" s="14">
        <v>30.6</v>
      </c>
      <c r="F15" s="2"/>
      <c r="G15" s="4"/>
      <c r="H15" s="4"/>
      <c r="I15" s="2"/>
      <c r="J15" s="4" t="s">
        <v>22</v>
      </c>
      <c r="K15" s="4">
        <v>123</v>
      </c>
      <c r="L15" s="16">
        <v>41</v>
      </c>
      <c r="M15" s="4"/>
      <c r="N15" s="4"/>
      <c r="O15" s="4"/>
      <c r="P15" s="4"/>
      <c r="R15" s="4"/>
      <c r="S15" s="4"/>
      <c r="T15" s="4"/>
      <c r="U15" s="4"/>
      <c r="V15" s="18" t="s">
        <v>23</v>
      </c>
      <c r="W15" s="18">
        <v>342</v>
      </c>
      <c r="X15" s="18">
        <v>42.75</v>
      </c>
      <c r="Y15" s="4"/>
      <c r="Z15" s="4"/>
      <c r="AA15" s="4"/>
      <c r="AB15" s="4"/>
      <c r="AC15" s="4" t="s">
        <v>23</v>
      </c>
      <c r="AD15" s="11">
        <v>382</v>
      </c>
      <c r="AE15" s="15">
        <v>38.200000000000003</v>
      </c>
      <c r="AF15" s="2"/>
      <c r="AG15" s="4"/>
      <c r="AH15" s="4"/>
      <c r="AI15" s="4"/>
      <c r="AJ15" s="4"/>
      <c r="AK15" s="4" t="s">
        <v>34</v>
      </c>
      <c r="AL15" s="4">
        <v>124</v>
      </c>
      <c r="AM15" s="4">
        <v>41.33</v>
      </c>
      <c r="AN15" s="4"/>
      <c r="AO15" s="11">
        <v>37.74</v>
      </c>
      <c r="AP15" s="4">
        <v>14</v>
      </c>
    </row>
    <row r="16" spans="1:42" s="1" customFormat="1" x14ac:dyDescent="0.25">
      <c r="A16" s="4">
        <v>2015</v>
      </c>
      <c r="B16" s="2"/>
      <c r="C16" s="4" t="s">
        <v>20</v>
      </c>
      <c r="D16" s="12">
        <v>164</v>
      </c>
      <c r="E16" s="14">
        <v>32.799999999999997</v>
      </c>
      <c r="F16" s="2"/>
      <c r="G16" s="4" t="s">
        <v>19</v>
      </c>
      <c r="H16" s="2" t="s">
        <v>301</v>
      </c>
      <c r="I16" s="2"/>
      <c r="J16" s="4" t="s">
        <v>19</v>
      </c>
      <c r="K16" s="12">
        <v>106</v>
      </c>
      <c r="L16" s="12">
        <v>35.33</v>
      </c>
      <c r="M16" s="4"/>
      <c r="N16" s="4"/>
      <c r="O16" s="4"/>
      <c r="P16" s="4"/>
      <c r="R16" s="4"/>
      <c r="S16" s="4"/>
      <c r="T16" s="4"/>
      <c r="U16" s="4"/>
      <c r="V16" s="18" t="s">
        <v>23</v>
      </c>
      <c r="W16" s="12">
        <v>280</v>
      </c>
      <c r="X16" s="14">
        <v>35</v>
      </c>
      <c r="Y16" s="4"/>
      <c r="Z16" s="4"/>
      <c r="AA16" s="4"/>
      <c r="AB16" s="4"/>
      <c r="AC16" s="4" t="s">
        <v>19</v>
      </c>
      <c r="AD16" s="12">
        <v>334</v>
      </c>
      <c r="AE16" s="14">
        <v>33.4</v>
      </c>
      <c r="AF16" s="2"/>
      <c r="AG16" s="4"/>
      <c r="AH16" s="4"/>
      <c r="AI16" s="4"/>
      <c r="AJ16" s="4"/>
      <c r="AK16" s="4" t="s">
        <v>34</v>
      </c>
      <c r="AL16" s="11">
        <v>115</v>
      </c>
      <c r="AM16" s="11">
        <v>38.33</v>
      </c>
      <c r="AN16" s="4"/>
      <c r="AO16" s="41">
        <v>34</v>
      </c>
      <c r="AP16" s="4">
        <v>18</v>
      </c>
    </row>
    <row r="17" spans="1:42" x14ac:dyDescent="0.25">
      <c r="A17" s="4">
        <v>2014</v>
      </c>
      <c r="B17" s="3"/>
      <c r="C17" s="4" t="s">
        <v>20</v>
      </c>
      <c r="D17" s="12">
        <v>161</v>
      </c>
      <c r="E17" s="14">
        <f>D17/5</f>
        <v>32.200000000000003</v>
      </c>
      <c r="F17" s="3"/>
      <c r="G17" s="4" t="s">
        <v>20</v>
      </c>
      <c r="H17" s="20" t="s">
        <v>63</v>
      </c>
      <c r="I17" s="4"/>
      <c r="J17" s="4" t="s">
        <v>23</v>
      </c>
      <c r="K17" s="11">
        <v>111</v>
      </c>
      <c r="L17" s="15">
        <f>K17/3</f>
        <v>37</v>
      </c>
      <c r="M17" s="3"/>
      <c r="N17" s="3"/>
      <c r="O17" s="3"/>
      <c r="P17" s="3"/>
      <c r="Q17" s="3"/>
      <c r="R17" s="4" t="s">
        <v>17</v>
      </c>
      <c r="S17" s="11">
        <v>76</v>
      </c>
      <c r="T17" s="15">
        <f>S17/3</f>
        <v>25.333333333333332</v>
      </c>
      <c r="U17" s="3"/>
      <c r="V17" s="18" t="s">
        <v>19</v>
      </c>
      <c r="W17" s="12">
        <v>264</v>
      </c>
      <c r="X17" s="14">
        <f>W17/8</f>
        <v>33</v>
      </c>
      <c r="Y17" s="3"/>
      <c r="Z17" s="3"/>
      <c r="AA17" s="3"/>
      <c r="AB17" s="3"/>
      <c r="AC17" s="4" t="s">
        <v>23</v>
      </c>
      <c r="AD17" s="12">
        <v>286</v>
      </c>
      <c r="AE17" s="14">
        <f>AD17/8</f>
        <v>35.75</v>
      </c>
      <c r="AF17" s="3"/>
      <c r="AG17" s="4" t="s">
        <v>18</v>
      </c>
      <c r="AH17" s="12">
        <v>69</v>
      </c>
      <c r="AI17" s="14">
        <v>34.5</v>
      </c>
      <c r="AJ17" s="3"/>
      <c r="AK17" s="4" t="s">
        <v>23</v>
      </c>
      <c r="AL17" s="12">
        <v>178</v>
      </c>
      <c r="AM17" s="14">
        <f>AL17/5</f>
        <v>35.6</v>
      </c>
      <c r="AN17" s="3"/>
      <c r="AO17" s="12">
        <v>34.53</v>
      </c>
      <c r="AP17" s="4">
        <v>18</v>
      </c>
    </row>
    <row r="18" spans="1:42" x14ac:dyDescent="0.25">
      <c r="A18" s="4">
        <v>2013</v>
      </c>
      <c r="B18" s="3"/>
      <c r="C18" s="4" t="s">
        <v>14</v>
      </c>
      <c r="D18" s="12">
        <v>154</v>
      </c>
      <c r="E18" s="14">
        <f>D18/5</f>
        <v>30.8</v>
      </c>
      <c r="F18" s="3"/>
      <c r="G18" s="4"/>
      <c r="H18" s="2"/>
      <c r="I18" s="3"/>
      <c r="J18" s="17" t="s">
        <v>17</v>
      </c>
      <c r="K18" s="12">
        <v>107</v>
      </c>
      <c r="L18" s="14">
        <f>K18/3</f>
        <v>35.666666666666664</v>
      </c>
      <c r="M18" s="3"/>
      <c r="N18" s="3"/>
      <c r="O18" s="3"/>
      <c r="P18" s="3"/>
      <c r="Q18" s="3"/>
      <c r="R18" s="3"/>
      <c r="S18" s="3"/>
      <c r="T18" s="3"/>
      <c r="U18" s="3"/>
      <c r="V18" s="4"/>
      <c r="W18" s="11"/>
      <c r="X18" s="15"/>
      <c r="Y18" s="3"/>
      <c r="Z18" s="3"/>
      <c r="AA18" s="3"/>
      <c r="AB18" s="3"/>
      <c r="AC18" s="4" t="s">
        <v>36</v>
      </c>
      <c r="AD18" s="11">
        <v>291</v>
      </c>
      <c r="AE18" s="15">
        <f>AD18/8</f>
        <v>36.375</v>
      </c>
      <c r="AF18" s="3"/>
      <c r="AG18" s="4" t="s">
        <v>19</v>
      </c>
      <c r="AH18" s="11">
        <v>74</v>
      </c>
      <c r="AI18" s="15">
        <v>37</v>
      </c>
      <c r="AJ18" s="3"/>
      <c r="AK18" s="4" t="s">
        <v>34</v>
      </c>
      <c r="AL18" s="12">
        <v>166</v>
      </c>
      <c r="AM18" s="14">
        <f>AL18/5</f>
        <v>33.200000000000003</v>
      </c>
      <c r="AN18" s="3"/>
      <c r="AO18" s="12">
        <v>34.61</v>
      </c>
      <c r="AP18" s="4">
        <v>12</v>
      </c>
    </row>
    <row r="19" spans="1:42" x14ac:dyDescent="0.25">
      <c r="A19" s="4">
        <v>2012</v>
      </c>
      <c r="B19" s="3"/>
      <c r="C19" s="4" t="s">
        <v>14</v>
      </c>
      <c r="D19" s="12">
        <v>158</v>
      </c>
      <c r="E19" s="14">
        <f>D19/5</f>
        <v>31.6</v>
      </c>
      <c r="F19" s="3"/>
      <c r="G19" s="4" t="s">
        <v>16</v>
      </c>
      <c r="H19" s="2" t="s">
        <v>42</v>
      </c>
      <c r="I19" s="3"/>
      <c r="J19" s="4" t="s">
        <v>18</v>
      </c>
      <c r="K19" s="12">
        <v>100</v>
      </c>
      <c r="L19" s="14">
        <f>K19/3</f>
        <v>33.333333333333336</v>
      </c>
      <c r="M19" s="3"/>
      <c r="N19" s="3"/>
      <c r="O19" s="3"/>
      <c r="P19" s="3"/>
      <c r="Q19" s="3"/>
      <c r="R19" s="4" t="s">
        <v>19</v>
      </c>
      <c r="S19" s="11">
        <v>76</v>
      </c>
      <c r="T19" s="15">
        <f>S19/3</f>
        <v>25.333333333333332</v>
      </c>
      <c r="U19" s="3"/>
      <c r="V19" s="4" t="s">
        <v>20</v>
      </c>
      <c r="W19" s="11">
        <v>263</v>
      </c>
      <c r="X19" s="15">
        <f>W19/7</f>
        <v>37.571428571428569</v>
      </c>
      <c r="Y19" s="3"/>
      <c r="Z19" s="4" t="s">
        <v>24</v>
      </c>
      <c r="AA19" s="4">
        <v>40.5</v>
      </c>
      <c r="AB19" s="3"/>
      <c r="AC19" s="4" t="s">
        <v>34</v>
      </c>
      <c r="AD19" s="12">
        <v>215</v>
      </c>
      <c r="AE19" s="14">
        <f>AD19/6</f>
        <v>35.833333333333336</v>
      </c>
      <c r="AF19" s="3"/>
      <c r="AG19" s="3"/>
      <c r="AH19" s="3"/>
      <c r="AI19" s="3"/>
      <c r="AJ19" s="3"/>
      <c r="AK19" s="4" t="s">
        <v>24</v>
      </c>
      <c r="AL19" s="12">
        <v>135</v>
      </c>
      <c r="AM19" s="14">
        <f>AL19/4</f>
        <v>33.75</v>
      </c>
      <c r="AN19" s="3"/>
      <c r="AO19" s="12">
        <v>35.869999999999997</v>
      </c>
      <c r="AP19" s="4">
        <v>16</v>
      </c>
    </row>
    <row r="20" spans="1:42" x14ac:dyDescent="0.25">
      <c r="A20" s="4">
        <v>2011</v>
      </c>
      <c r="B20" s="3"/>
      <c r="C20" s="4" t="s">
        <v>16</v>
      </c>
      <c r="D20" s="9">
        <v>144</v>
      </c>
      <c r="E20" s="10">
        <f>D20/5</f>
        <v>28.8</v>
      </c>
      <c r="F20" s="3"/>
      <c r="G20" s="4" t="s">
        <v>16</v>
      </c>
      <c r="H20" s="2" t="s">
        <v>44</v>
      </c>
      <c r="I20" s="3"/>
      <c r="J20" s="4" t="s">
        <v>17</v>
      </c>
      <c r="K20" s="12">
        <v>107</v>
      </c>
      <c r="L20" s="14">
        <f>K20/3</f>
        <v>35.666666666666664</v>
      </c>
      <c r="M20" s="3"/>
      <c r="N20" s="3"/>
      <c r="O20" s="3"/>
      <c r="P20" s="3"/>
      <c r="Q20" s="3"/>
      <c r="R20" s="4" t="s">
        <v>19</v>
      </c>
      <c r="S20" s="12">
        <v>119</v>
      </c>
      <c r="T20" s="14">
        <f>S20/5</f>
        <v>23.8</v>
      </c>
      <c r="U20" s="3"/>
      <c r="V20" s="4" t="s">
        <v>65</v>
      </c>
      <c r="W20" s="12"/>
      <c r="X20" s="14"/>
      <c r="Y20" s="3"/>
      <c r="AB20" s="3"/>
      <c r="AC20" s="4" t="s">
        <v>16</v>
      </c>
      <c r="AD20" s="11">
        <v>222</v>
      </c>
      <c r="AE20" s="15">
        <f>AD20/6</f>
        <v>37</v>
      </c>
      <c r="AF20" s="3"/>
      <c r="AG20" s="4" t="s">
        <v>45</v>
      </c>
      <c r="AH20" s="11">
        <v>77</v>
      </c>
      <c r="AI20" s="15">
        <v>38.5</v>
      </c>
      <c r="AJ20" s="3"/>
      <c r="AK20" s="4" t="s">
        <v>22</v>
      </c>
      <c r="AL20" s="11">
        <v>189</v>
      </c>
      <c r="AM20" s="15">
        <f>AL20/5</f>
        <v>37.799999999999997</v>
      </c>
      <c r="AN20" s="3"/>
      <c r="AO20" s="12">
        <v>34.78</v>
      </c>
      <c r="AP20" s="4">
        <v>20</v>
      </c>
    </row>
    <row r="21" spans="1:42" x14ac:dyDescent="0.25">
      <c r="A21" s="4">
        <v>2010</v>
      </c>
      <c r="B21" s="3"/>
      <c r="F21" s="3"/>
      <c r="G21" s="4" t="s">
        <v>23</v>
      </c>
      <c r="H21" s="2" t="s">
        <v>46</v>
      </c>
      <c r="I21" s="3"/>
      <c r="J21" s="4" t="s">
        <v>22</v>
      </c>
      <c r="K21" s="18">
        <v>120</v>
      </c>
      <c r="L21" s="13">
        <f>K21/3</f>
        <v>40</v>
      </c>
      <c r="M21" s="3"/>
      <c r="N21" s="3"/>
      <c r="O21" s="3"/>
      <c r="P21" s="3"/>
      <c r="Q21" s="3"/>
      <c r="R21" s="4" t="s">
        <v>18</v>
      </c>
      <c r="S21" s="12">
        <v>115</v>
      </c>
      <c r="T21" s="14">
        <f>S21/5</f>
        <v>23</v>
      </c>
      <c r="U21" s="3"/>
      <c r="V21" s="4" t="s">
        <v>19</v>
      </c>
      <c r="W21" s="11">
        <v>292</v>
      </c>
      <c r="X21" s="15">
        <f>W21/8</f>
        <v>36.5</v>
      </c>
      <c r="Y21" s="3"/>
      <c r="Z21" s="3"/>
      <c r="AA21" s="3"/>
      <c r="AB21" s="3"/>
      <c r="AC21" s="4" t="s">
        <v>19</v>
      </c>
      <c r="AD21" s="11">
        <v>218</v>
      </c>
      <c r="AE21" s="15">
        <f>AD21/6</f>
        <v>36.333333333333336</v>
      </c>
      <c r="AF21" s="3"/>
      <c r="AG21" s="4" t="s">
        <v>20</v>
      </c>
      <c r="AH21" s="18">
        <v>83</v>
      </c>
      <c r="AI21" s="13">
        <v>41.5</v>
      </c>
      <c r="AJ21" s="3"/>
      <c r="AK21" s="4" t="s">
        <v>19</v>
      </c>
      <c r="AL21" s="3"/>
      <c r="AM21" s="3"/>
      <c r="AN21" s="3"/>
      <c r="AO21" s="12">
        <v>34.56</v>
      </c>
      <c r="AP21" s="4">
        <v>18</v>
      </c>
    </row>
    <row r="22" spans="1:42" x14ac:dyDescent="0.25">
      <c r="A22" s="4">
        <v>2009</v>
      </c>
      <c r="B22" s="3"/>
      <c r="C22" s="4" t="s">
        <v>20</v>
      </c>
      <c r="D22" s="12">
        <v>185</v>
      </c>
      <c r="E22" s="14">
        <f>D22/6</f>
        <v>30.833333333333332</v>
      </c>
      <c r="F22" s="3"/>
      <c r="G22" s="4" t="s">
        <v>17</v>
      </c>
      <c r="H22" s="2" t="s">
        <v>47</v>
      </c>
      <c r="I22" s="3"/>
      <c r="J22" s="4"/>
      <c r="K22" s="4"/>
      <c r="L22" s="13"/>
      <c r="M22" s="3"/>
      <c r="N22" s="3"/>
      <c r="O22" s="3"/>
      <c r="P22" s="3"/>
      <c r="Q22" s="3"/>
      <c r="R22" s="4" t="s">
        <v>16</v>
      </c>
      <c r="S22" s="12">
        <v>124</v>
      </c>
      <c r="T22" s="14">
        <f>S22/5</f>
        <v>24.8</v>
      </c>
      <c r="U22" s="3"/>
      <c r="V22" s="4" t="s">
        <v>17</v>
      </c>
      <c r="W22" s="12">
        <v>265</v>
      </c>
      <c r="X22" s="14">
        <f>W22/8</f>
        <v>33.125</v>
      </c>
      <c r="Y22" s="3"/>
      <c r="Z22" s="4" t="s">
        <v>32</v>
      </c>
      <c r="AA22" s="3"/>
      <c r="AB22" s="3"/>
      <c r="AC22" s="4" t="s">
        <v>23</v>
      </c>
      <c r="AD22" s="12">
        <v>207</v>
      </c>
      <c r="AE22" s="14">
        <f>AD22/6</f>
        <v>34.5</v>
      </c>
      <c r="AF22" s="3"/>
      <c r="AG22" s="4" t="s">
        <v>34</v>
      </c>
      <c r="AH22" s="4">
        <v>85</v>
      </c>
      <c r="AI22" s="16">
        <v>42.5</v>
      </c>
      <c r="AJ22" s="3"/>
      <c r="AK22" s="4" t="s">
        <v>19</v>
      </c>
      <c r="AL22" s="3"/>
      <c r="AM22" s="3"/>
      <c r="AN22" s="3"/>
      <c r="AO22" s="12">
        <v>34.07</v>
      </c>
      <c r="AP22" s="4">
        <v>19</v>
      </c>
    </row>
    <row r="23" spans="1:42" x14ac:dyDescent="0.25">
      <c r="A23" s="4">
        <v>2008</v>
      </c>
      <c r="B23" s="3"/>
      <c r="C23" s="4" t="s">
        <v>17</v>
      </c>
      <c r="D23" s="9">
        <v>138</v>
      </c>
      <c r="E23" s="10">
        <f>D23/5</f>
        <v>27.6</v>
      </c>
      <c r="F23" s="3"/>
      <c r="G23" s="4" t="s">
        <v>18</v>
      </c>
      <c r="H23" s="4" t="s">
        <v>48</v>
      </c>
      <c r="I23" s="3"/>
      <c r="J23" s="4" t="s">
        <v>23</v>
      </c>
      <c r="K23" s="4">
        <v>121</v>
      </c>
      <c r="L23" s="13">
        <f>K23/3</f>
        <v>40.333333333333336</v>
      </c>
      <c r="M23" s="3"/>
      <c r="N23" s="3"/>
      <c r="O23" s="3"/>
      <c r="P23" s="3"/>
      <c r="Q23" s="3"/>
      <c r="R23" s="4" t="s">
        <v>17</v>
      </c>
      <c r="S23" s="12">
        <v>118</v>
      </c>
      <c r="T23" s="14">
        <f>S23/5</f>
        <v>23.6</v>
      </c>
      <c r="U23" s="3"/>
      <c r="V23" s="4"/>
      <c r="W23" s="11"/>
      <c r="X23" s="15"/>
      <c r="Y23" s="3"/>
      <c r="Z23" s="3"/>
      <c r="AA23" s="3"/>
      <c r="AB23" s="3"/>
      <c r="AC23" s="4"/>
      <c r="AD23" s="11"/>
      <c r="AE23" s="15"/>
      <c r="AF23" s="3"/>
      <c r="AG23" s="4"/>
      <c r="AH23" s="4"/>
      <c r="AI23" s="16"/>
      <c r="AJ23" s="3"/>
      <c r="AK23" s="4" t="s">
        <v>17</v>
      </c>
      <c r="AL23" s="3"/>
      <c r="AM23" s="3"/>
      <c r="AN23" s="3"/>
      <c r="AO23" s="12">
        <v>35.520000000000003</v>
      </c>
      <c r="AP23" s="4">
        <v>8</v>
      </c>
    </row>
    <row r="24" spans="1:42" x14ac:dyDescent="0.25">
      <c r="A24" s="4">
        <v>2007</v>
      </c>
      <c r="B24" s="3"/>
      <c r="C24" s="4" t="s">
        <v>18</v>
      </c>
      <c r="D24" s="9">
        <v>137</v>
      </c>
      <c r="E24" s="10">
        <f>D24/5</f>
        <v>27.4</v>
      </c>
      <c r="F24" s="3"/>
      <c r="G24" s="4"/>
      <c r="H24" s="4"/>
      <c r="I24" s="3"/>
      <c r="J24" s="4" t="s">
        <v>18</v>
      </c>
      <c r="K24" s="12">
        <v>102</v>
      </c>
      <c r="L24" s="14">
        <f>K24/3</f>
        <v>34</v>
      </c>
      <c r="M24" s="15"/>
      <c r="N24" s="15" t="s">
        <v>16</v>
      </c>
      <c r="O24" s="19">
        <v>110</v>
      </c>
      <c r="P24" s="15">
        <f>O24/3</f>
        <v>36.666666666666664</v>
      </c>
      <c r="Q24" s="3"/>
      <c r="R24" s="3"/>
      <c r="S24" s="3"/>
      <c r="T24" s="3"/>
      <c r="U24" s="3"/>
      <c r="V24" s="4"/>
      <c r="W24" s="11"/>
      <c r="X24" s="15"/>
      <c r="Y24" s="3"/>
      <c r="Z24" s="3"/>
      <c r="AA24" s="3"/>
      <c r="AB24" s="3"/>
      <c r="AC24" s="4" t="s">
        <v>19</v>
      </c>
      <c r="AD24" s="11">
        <v>216</v>
      </c>
      <c r="AE24" s="15">
        <f>AD24/6</f>
        <v>36</v>
      </c>
      <c r="AF24" s="3"/>
      <c r="AG24" s="3"/>
      <c r="AH24" s="3"/>
      <c r="AI24" s="3"/>
      <c r="AJ24" s="3"/>
      <c r="AK24" s="4" t="s">
        <v>18</v>
      </c>
      <c r="AL24" s="3"/>
      <c r="AM24" s="3"/>
      <c r="AN24" s="3"/>
      <c r="AO24" s="12">
        <v>35.5</v>
      </c>
      <c r="AP24" s="4">
        <v>16</v>
      </c>
    </row>
    <row r="25" spans="1:42" x14ac:dyDescent="0.25">
      <c r="A25" s="4">
        <v>2006</v>
      </c>
      <c r="B25" s="3"/>
      <c r="C25" s="4" t="s">
        <v>16</v>
      </c>
      <c r="D25" s="12">
        <v>158</v>
      </c>
      <c r="E25" s="14">
        <f>D25/5</f>
        <v>31.6</v>
      </c>
      <c r="F25" s="5"/>
      <c r="G25" s="4" t="s">
        <v>17</v>
      </c>
      <c r="H25" s="2" t="s">
        <v>49</v>
      </c>
      <c r="I25" s="2"/>
      <c r="J25" s="4" t="s">
        <v>14</v>
      </c>
      <c r="K25" s="11">
        <v>118</v>
      </c>
      <c r="L25" s="15">
        <f>K25/3</f>
        <v>39.333333333333336</v>
      </c>
      <c r="M25" s="15"/>
      <c r="N25" s="15"/>
      <c r="O25" s="15"/>
      <c r="P25" s="15"/>
      <c r="Q25" s="3"/>
      <c r="R25" s="18" t="s">
        <v>17</v>
      </c>
      <c r="S25" s="11">
        <v>155</v>
      </c>
      <c r="T25" s="15">
        <f>S25/6</f>
        <v>25.833333333333332</v>
      </c>
      <c r="U25" s="3"/>
      <c r="V25" s="4" t="s">
        <v>20</v>
      </c>
      <c r="W25" s="11">
        <v>299</v>
      </c>
      <c r="X25" s="15">
        <f>W25/8</f>
        <v>37.375</v>
      </c>
      <c r="Y25" s="3"/>
      <c r="Z25" s="3"/>
      <c r="AA25" s="3"/>
      <c r="AB25" s="3"/>
      <c r="AC25" s="4" t="s">
        <v>19</v>
      </c>
      <c r="AD25" s="11">
        <v>218</v>
      </c>
      <c r="AE25" s="15">
        <f>AD25/6</f>
        <v>36.333333333333336</v>
      </c>
      <c r="AF25" s="3"/>
      <c r="AG25" s="4" t="s">
        <v>23</v>
      </c>
      <c r="AH25" s="18">
        <v>89</v>
      </c>
      <c r="AI25" s="13">
        <v>44.5</v>
      </c>
      <c r="AJ25" s="3"/>
      <c r="AK25" s="20" t="s">
        <v>43</v>
      </c>
      <c r="AL25" s="3"/>
      <c r="AM25" s="3"/>
      <c r="AN25" s="3"/>
      <c r="AO25" s="12">
        <v>34.75</v>
      </c>
      <c r="AP25" s="4">
        <v>14</v>
      </c>
    </row>
    <row r="26" spans="1:42" x14ac:dyDescent="0.25">
      <c r="A26" s="4">
        <v>2005</v>
      </c>
      <c r="B26" s="3"/>
      <c r="C26" s="4" t="s">
        <v>17</v>
      </c>
      <c r="D26" s="12">
        <v>154</v>
      </c>
      <c r="E26" s="14">
        <f>D26/5</f>
        <v>30.8</v>
      </c>
      <c r="F26" s="4"/>
      <c r="G26" s="4" t="s">
        <v>18</v>
      </c>
      <c r="H26" s="2" t="s">
        <v>50</v>
      </c>
      <c r="I26" s="2"/>
      <c r="J26" s="4" t="s">
        <v>17</v>
      </c>
      <c r="K26" s="12">
        <v>96</v>
      </c>
      <c r="L26" s="14">
        <f>K26/3</f>
        <v>32</v>
      </c>
      <c r="M26" s="10"/>
      <c r="N26" s="10"/>
      <c r="O26" s="10"/>
      <c r="P26" s="10"/>
      <c r="Q26" s="4"/>
      <c r="R26" s="4"/>
      <c r="S26" s="4"/>
      <c r="T26" s="4"/>
      <c r="U26" s="4"/>
      <c r="V26" s="4" t="s">
        <v>18</v>
      </c>
      <c r="W26" s="12">
        <v>275</v>
      </c>
      <c r="X26" s="14">
        <f>W26/8</f>
        <v>34.375</v>
      </c>
      <c r="Y26" s="4"/>
      <c r="Z26" s="4"/>
      <c r="AA26" s="4"/>
      <c r="AB26" s="4"/>
      <c r="AC26" s="4" t="s">
        <v>17</v>
      </c>
      <c r="AD26" s="12">
        <v>265</v>
      </c>
      <c r="AE26" s="14">
        <f>AD26/8</f>
        <v>33.125</v>
      </c>
      <c r="AF26" s="4"/>
      <c r="AG26" s="4" t="s">
        <v>24</v>
      </c>
      <c r="AH26" s="4">
        <v>96</v>
      </c>
      <c r="AI26" s="13">
        <v>43</v>
      </c>
      <c r="AJ26" s="4"/>
      <c r="AK26" s="20" t="s">
        <v>51</v>
      </c>
      <c r="AL26" s="2"/>
      <c r="AM26" s="2"/>
      <c r="AN26" s="2"/>
      <c r="AO26" s="12">
        <v>34.61</v>
      </c>
      <c r="AP26" s="4">
        <v>17</v>
      </c>
    </row>
    <row r="27" spans="1:42" x14ac:dyDescent="0.25">
      <c r="A27" s="4">
        <v>2004</v>
      </c>
      <c r="B27" s="3"/>
      <c r="C27" s="4"/>
      <c r="D27" s="4"/>
      <c r="E27" s="4"/>
      <c r="F27" s="4"/>
      <c r="G27" s="4" t="s">
        <v>23</v>
      </c>
      <c r="H27" s="2" t="s">
        <v>52</v>
      </c>
      <c r="I27" s="2"/>
      <c r="J27" s="4" t="s">
        <v>20</v>
      </c>
      <c r="K27" s="12">
        <v>102</v>
      </c>
      <c r="L27" s="14">
        <f>K27/3</f>
        <v>34</v>
      </c>
      <c r="M27" s="14"/>
      <c r="N27" s="14"/>
      <c r="O27" s="14"/>
      <c r="P27" s="14"/>
      <c r="Q27" s="4"/>
      <c r="R27" s="4"/>
      <c r="S27" s="4"/>
      <c r="T27" s="4"/>
      <c r="U27" s="4"/>
      <c r="V27" s="4" t="s">
        <v>19</v>
      </c>
      <c r="W27" s="12">
        <v>280</v>
      </c>
      <c r="X27" s="14">
        <f>W27/8</f>
        <v>35</v>
      </c>
      <c r="Y27" s="4"/>
      <c r="Z27" s="4"/>
      <c r="AA27" s="12"/>
      <c r="AB27" s="4"/>
      <c r="AC27" s="4" t="s">
        <v>18</v>
      </c>
      <c r="AD27" s="12">
        <v>190</v>
      </c>
      <c r="AE27" s="14">
        <f>AD27/6</f>
        <v>31.666666666666668</v>
      </c>
      <c r="AF27" s="4"/>
      <c r="AG27" s="4" t="s">
        <v>22</v>
      </c>
      <c r="AH27" s="18">
        <v>81</v>
      </c>
      <c r="AI27" s="13">
        <v>40.5</v>
      </c>
      <c r="AJ27" s="4"/>
      <c r="AK27" s="4" t="s">
        <v>17</v>
      </c>
      <c r="AL27" s="2"/>
      <c r="AM27" s="2"/>
      <c r="AN27" s="2"/>
      <c r="AO27" s="12">
        <v>33.68</v>
      </c>
      <c r="AP27" s="4">
        <v>15</v>
      </c>
    </row>
    <row r="28" spans="1:42" x14ac:dyDescent="0.25">
      <c r="A28" s="4">
        <v>2003</v>
      </c>
      <c r="B28" s="3"/>
      <c r="C28" s="2"/>
      <c r="D28" s="2"/>
      <c r="E28" s="2"/>
      <c r="F28" s="2"/>
      <c r="G28" s="4" t="s">
        <v>18</v>
      </c>
      <c r="H28" s="2" t="s">
        <v>254</v>
      </c>
      <c r="I28" s="2"/>
      <c r="J28" s="4" t="s">
        <v>19</v>
      </c>
      <c r="K28" s="11">
        <v>73</v>
      </c>
      <c r="L28" s="15">
        <v>36.5</v>
      </c>
      <c r="M28" s="2"/>
      <c r="N28" s="2"/>
      <c r="O28" s="2"/>
      <c r="P28" s="2"/>
      <c r="Q28" s="2"/>
      <c r="R28" s="2"/>
      <c r="S28" s="2"/>
      <c r="T28" s="2"/>
      <c r="U28" s="2"/>
      <c r="V28" s="4" t="s">
        <v>17</v>
      </c>
      <c r="W28" s="12">
        <v>260</v>
      </c>
      <c r="X28" s="14">
        <v>32.5</v>
      </c>
      <c r="Y28" s="2"/>
      <c r="Z28" s="4" t="s">
        <v>32</v>
      </c>
      <c r="AA28" s="14">
        <v>34</v>
      </c>
      <c r="AB28" s="2"/>
      <c r="AC28" s="4" t="s">
        <v>17</v>
      </c>
      <c r="AD28" s="12">
        <v>338</v>
      </c>
      <c r="AE28" s="14">
        <v>33.799999999999997</v>
      </c>
      <c r="AF28" s="2"/>
      <c r="AG28" s="4" t="s">
        <v>34</v>
      </c>
      <c r="AH28" s="4">
        <v>85</v>
      </c>
      <c r="AI28" s="16">
        <v>42.5</v>
      </c>
      <c r="AJ28" s="2"/>
      <c r="AK28" s="20" t="s">
        <v>51</v>
      </c>
      <c r="AL28" s="2"/>
      <c r="AM28" s="2"/>
      <c r="AN28" s="2"/>
      <c r="AO28" s="12">
        <v>31.84</v>
      </c>
      <c r="AP28" s="4">
        <v>16</v>
      </c>
    </row>
    <row r="29" spans="1:42" x14ac:dyDescent="0.25">
      <c r="A29" s="4">
        <v>2002</v>
      </c>
      <c r="B29" s="3"/>
      <c r="C29" s="2"/>
      <c r="D29" s="2"/>
      <c r="E29" s="2"/>
      <c r="F29" s="2"/>
      <c r="G29" s="2"/>
      <c r="H29" s="2"/>
      <c r="I29" s="2"/>
      <c r="J29" s="4" t="s">
        <v>18</v>
      </c>
      <c r="K29" s="12">
        <v>98</v>
      </c>
      <c r="L29" s="12">
        <v>32.67</v>
      </c>
      <c r="M29" s="2"/>
      <c r="N29" s="2"/>
      <c r="O29" s="2"/>
      <c r="P29" s="2"/>
      <c r="Q29" s="2"/>
      <c r="R29" s="2"/>
      <c r="S29" s="2"/>
      <c r="T29" s="2"/>
      <c r="U29" s="2"/>
      <c r="V29" s="4" t="s">
        <v>17</v>
      </c>
      <c r="W29" s="12">
        <v>281</v>
      </c>
      <c r="X29" s="12">
        <v>35.130000000000003</v>
      </c>
      <c r="Y29" s="2"/>
      <c r="Z29" s="2"/>
      <c r="AA29" s="2"/>
      <c r="AB29" s="2"/>
      <c r="AC29" s="4" t="s">
        <v>18</v>
      </c>
      <c r="AD29" s="12">
        <v>254</v>
      </c>
      <c r="AE29" s="12">
        <v>31.75</v>
      </c>
      <c r="AF29" s="2"/>
      <c r="AG29" s="4" t="s">
        <v>22</v>
      </c>
      <c r="AH29" s="4">
        <v>87</v>
      </c>
      <c r="AI29" s="16">
        <v>43.5</v>
      </c>
      <c r="AJ29" s="2"/>
      <c r="AK29" s="2"/>
      <c r="AL29" s="2"/>
      <c r="AM29" s="2"/>
      <c r="AN29" s="2"/>
      <c r="AO29" s="14">
        <v>31</v>
      </c>
      <c r="AP29" s="4">
        <v>15</v>
      </c>
    </row>
    <row r="30" spans="1:42" x14ac:dyDescent="0.25">
      <c r="A30" s="4">
        <v>2001</v>
      </c>
      <c r="B30" s="3"/>
      <c r="C30" s="3"/>
      <c r="D30" s="3"/>
      <c r="E30" s="3"/>
      <c r="F30" s="3"/>
      <c r="G30" s="3"/>
      <c r="H30" s="3"/>
      <c r="I30" s="3"/>
      <c r="J30" s="4" t="s">
        <v>18</v>
      </c>
      <c r="K30" s="12">
        <v>105</v>
      </c>
      <c r="L30" s="14">
        <v>35</v>
      </c>
      <c r="M30" s="3"/>
      <c r="N30" s="3"/>
      <c r="O30" s="3"/>
      <c r="P30" s="3"/>
      <c r="Q30" s="3"/>
      <c r="R30" s="3"/>
      <c r="S30" s="3"/>
      <c r="T30" s="3"/>
      <c r="U30" s="3"/>
      <c r="V30" s="4" t="s">
        <v>18</v>
      </c>
      <c r="W30" s="12">
        <v>269</v>
      </c>
      <c r="X30" s="12">
        <v>33.619999999999997</v>
      </c>
      <c r="Y30" s="3"/>
      <c r="Z30" s="3"/>
      <c r="AA30" s="3"/>
      <c r="AB30" s="3"/>
      <c r="AC30" s="3"/>
      <c r="AD30" s="3"/>
      <c r="AE30" s="3"/>
      <c r="AF30" s="3"/>
      <c r="AG30" s="5"/>
      <c r="AH30" s="5"/>
      <c r="AI30" s="28"/>
      <c r="AJ30" s="3"/>
      <c r="AK30" s="3"/>
      <c r="AL30" s="3"/>
      <c r="AM30" s="3"/>
      <c r="AN30" s="3"/>
      <c r="AO30" s="12">
        <v>34.1</v>
      </c>
      <c r="AP30" s="4">
        <v>14</v>
      </c>
    </row>
    <row r="31" spans="1:42" x14ac:dyDescent="0.25">
      <c r="A31" s="4">
        <v>2000</v>
      </c>
      <c r="B31" s="3"/>
      <c r="C31" s="3"/>
      <c r="D31" s="3"/>
      <c r="E31" s="3"/>
      <c r="F31" s="3"/>
      <c r="G31" s="3"/>
      <c r="H31" s="3"/>
      <c r="I31" s="3"/>
      <c r="J31" s="4" t="s">
        <v>18</v>
      </c>
      <c r="K31" s="12">
        <v>114</v>
      </c>
      <c r="L31" s="14">
        <v>22.8</v>
      </c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3"/>
      <c r="Z31" s="4" t="s">
        <v>19</v>
      </c>
      <c r="AA31" s="14">
        <v>23</v>
      </c>
      <c r="AB31" s="3"/>
      <c r="AC31" s="3"/>
      <c r="AD31" s="3"/>
      <c r="AE31" s="3"/>
      <c r="AF31" s="3"/>
      <c r="AG31" s="5"/>
      <c r="AH31" s="5"/>
      <c r="AI31" s="28"/>
      <c r="AJ31" s="3"/>
      <c r="AK31" s="3"/>
      <c r="AL31" s="3"/>
      <c r="AM31" s="3"/>
      <c r="AN31" s="3"/>
      <c r="AO31" s="12"/>
      <c r="AP31" s="4"/>
    </row>
    <row r="32" spans="1:42" x14ac:dyDescent="0.25">
      <c r="A32" s="4">
        <v>1999</v>
      </c>
      <c r="B32" s="3"/>
      <c r="C32" s="3"/>
      <c r="D32" s="3"/>
      <c r="E32" s="3"/>
      <c r="F32" s="3"/>
      <c r="G32" s="3"/>
      <c r="H32" s="3"/>
      <c r="I32" s="3"/>
      <c r="J32" s="4" t="s">
        <v>18</v>
      </c>
      <c r="K32" s="12">
        <v>114</v>
      </c>
      <c r="L32" s="14">
        <v>22.8</v>
      </c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3"/>
      <c r="Z32" s="3"/>
      <c r="AA32" s="3"/>
      <c r="AB32" s="3"/>
      <c r="AC32" s="3"/>
      <c r="AD32" s="3"/>
      <c r="AE32" s="3"/>
      <c r="AF32" s="3"/>
      <c r="AG32" s="5"/>
      <c r="AH32" s="5"/>
      <c r="AI32" s="28"/>
      <c r="AJ32" s="3"/>
      <c r="AK32" s="3"/>
      <c r="AL32" s="3"/>
      <c r="AM32" s="3"/>
      <c r="AN32" s="3"/>
      <c r="AO32" s="3"/>
      <c r="AP32" s="4"/>
    </row>
    <row r="33" spans="1:42" x14ac:dyDescent="0.25">
      <c r="A33" s="4">
        <v>1998</v>
      </c>
      <c r="B33" s="3"/>
      <c r="C33" s="3"/>
      <c r="D33" s="3"/>
      <c r="E33" s="3"/>
      <c r="F33" s="3"/>
      <c r="G33" s="3"/>
      <c r="H33" s="3"/>
      <c r="I33" s="3"/>
      <c r="J33" s="4"/>
      <c r="K33" s="4"/>
      <c r="L33" s="16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3"/>
      <c r="Z33" s="3"/>
      <c r="AA33" s="3"/>
      <c r="AB33" s="3"/>
      <c r="AC33" s="3"/>
      <c r="AD33" s="3"/>
      <c r="AE33" s="3"/>
      <c r="AF33" s="3"/>
      <c r="AG33" s="5"/>
      <c r="AH33" s="5"/>
      <c r="AI33" s="28"/>
      <c r="AJ33" s="3"/>
      <c r="AK33" s="3"/>
      <c r="AL33" s="3"/>
      <c r="AM33" s="3"/>
      <c r="AN33" s="3"/>
      <c r="AO33" s="3"/>
      <c r="AP33" s="3"/>
    </row>
    <row r="34" spans="1:42" x14ac:dyDescent="0.25">
      <c r="A34" s="4">
        <v>1997</v>
      </c>
      <c r="B34" s="3"/>
      <c r="C34" s="3"/>
      <c r="D34" s="3"/>
      <c r="E34" s="3"/>
      <c r="F34" s="3"/>
      <c r="G34" s="3"/>
      <c r="H34" s="3"/>
      <c r="I34" s="3"/>
      <c r="J34" s="4"/>
      <c r="K34" s="4"/>
      <c r="L34" s="16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3"/>
      <c r="Z34" s="3"/>
      <c r="AA34" s="3"/>
      <c r="AB34" s="3"/>
      <c r="AC34" s="3"/>
      <c r="AD34" s="3"/>
      <c r="AE34" s="3"/>
      <c r="AF34" s="3"/>
      <c r="AG34" s="5"/>
      <c r="AH34" s="5"/>
      <c r="AI34" s="28"/>
      <c r="AJ34" s="3"/>
      <c r="AK34" s="3"/>
      <c r="AL34" s="3"/>
      <c r="AM34" s="3"/>
      <c r="AN34" s="3"/>
      <c r="AO34" s="3"/>
      <c r="AP34" s="3"/>
    </row>
    <row r="35" spans="1:42" x14ac:dyDescent="0.25">
      <c r="A35" s="4">
        <v>1996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29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3"/>
      <c r="Z35" s="3"/>
      <c r="AA35" s="3"/>
      <c r="AB35" s="3"/>
      <c r="AC35" s="3"/>
      <c r="AD35" s="3"/>
      <c r="AE35" s="3"/>
      <c r="AF35" s="3"/>
      <c r="AG35" s="5"/>
      <c r="AH35" s="5"/>
      <c r="AI35" s="28"/>
      <c r="AJ35" s="3"/>
      <c r="AK35" s="3"/>
      <c r="AL35" s="3"/>
      <c r="AM35" s="3"/>
      <c r="AN35" s="3"/>
      <c r="AO35" s="3"/>
      <c r="AP35" s="3"/>
    </row>
    <row r="36" spans="1:42" x14ac:dyDescent="0.25">
      <c r="A36" s="4">
        <v>1995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4"/>
      <c r="X36" s="4"/>
      <c r="Y36" s="3"/>
      <c r="Z36" s="3"/>
      <c r="AA36" s="3"/>
      <c r="AB36" s="3"/>
      <c r="AC36" s="3"/>
      <c r="AD36" s="3"/>
      <c r="AE36" s="3"/>
      <c r="AF36" s="3"/>
      <c r="AG36" s="5"/>
      <c r="AH36" s="5"/>
      <c r="AI36" s="5"/>
      <c r="AJ36" s="3"/>
      <c r="AK36" s="3"/>
      <c r="AL36" s="3"/>
      <c r="AM36" s="3"/>
      <c r="AN36" s="3"/>
      <c r="AO36" s="3"/>
      <c r="AP36" s="3"/>
    </row>
    <row r="37" spans="1:42" x14ac:dyDescent="0.25">
      <c r="A37" s="4">
        <v>1994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A38" s="4">
        <v>1993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 t="s">
        <v>16</v>
      </c>
      <c r="W38" s="11">
        <v>312</v>
      </c>
      <c r="X38" s="15">
        <v>39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5">
      <c r="A39" s="4">
        <v>1992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5">
      <c r="A40" s="4">
        <v>1991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42" x14ac:dyDescent="0.25">
      <c r="A41" s="4">
        <v>1990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42" x14ac:dyDescent="0.25">
      <c r="A42" s="4">
        <v>1989</v>
      </c>
      <c r="AC42" s="33"/>
      <c r="AD42" s="33"/>
      <c r="AE42" s="33"/>
    </row>
    <row r="43" spans="1:42" x14ac:dyDescent="0.25">
      <c r="A43" s="4">
        <v>1988</v>
      </c>
      <c r="AC43" s="4" t="s">
        <v>17</v>
      </c>
      <c r="AD43" s="11">
        <v>109</v>
      </c>
      <c r="AE43" s="11">
        <v>36.33</v>
      </c>
    </row>
    <row r="44" spans="1:42" x14ac:dyDescent="0.25">
      <c r="A44" s="4">
        <v>1987</v>
      </c>
    </row>
    <row r="45" spans="1:42" x14ac:dyDescent="0.25">
      <c r="A45" s="4">
        <v>1986</v>
      </c>
    </row>
    <row r="46" spans="1:42" x14ac:dyDescent="0.25">
      <c r="A46" s="4">
        <v>1985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workbookViewId="0">
      <selection activeCell="L36" sqref="L36"/>
    </sheetView>
  </sheetViews>
  <sheetFormatPr defaultRowHeight="15" x14ac:dyDescent="0.25"/>
  <cols>
    <col min="1" max="1" width="9.140625" style="33"/>
    <col min="7" max="7" width="13.5703125" customWidth="1"/>
    <col min="8" max="8" width="18.5703125" customWidth="1"/>
    <col min="22" max="22" width="13.140625" customWidth="1"/>
    <col min="26" max="26" width="18.7109375" customWidth="1"/>
    <col min="29" max="29" width="14.5703125" customWidth="1"/>
    <col min="37" max="37" width="18" customWidth="1"/>
  </cols>
  <sheetData>
    <row r="1" spans="1:42" ht="15.75" x14ac:dyDescent="0.25">
      <c r="C1" s="6" t="s">
        <v>131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4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2019</v>
      </c>
      <c r="B6" s="2"/>
      <c r="C6" s="4"/>
      <c r="D6" s="4"/>
      <c r="E6" s="4"/>
      <c r="F6" s="4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>
        <v>2018</v>
      </c>
      <c r="B7" s="2"/>
      <c r="C7" s="4"/>
      <c r="D7" s="4"/>
      <c r="E7" s="4"/>
      <c r="F7" s="4"/>
      <c r="G7" s="4"/>
      <c r="H7" s="4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4">
        <v>2017</v>
      </c>
      <c r="B8" s="2"/>
      <c r="C8" s="4"/>
      <c r="D8" s="4"/>
      <c r="E8" s="4"/>
      <c r="F8" s="4"/>
      <c r="G8" s="4"/>
      <c r="H8" s="4"/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5">
      <c r="A9" s="4">
        <v>2016</v>
      </c>
      <c r="B9" s="2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  <c r="AG9" s="4"/>
      <c r="AH9" s="4"/>
      <c r="AI9" s="4"/>
      <c r="AJ9" s="4"/>
      <c r="AK9" s="4"/>
      <c r="AL9" s="4"/>
      <c r="AM9" s="4"/>
      <c r="AN9" s="4"/>
      <c r="AO9" s="4">
        <v>49.67</v>
      </c>
      <c r="AP9" s="4">
        <v>5</v>
      </c>
    </row>
    <row r="10" spans="1:42" x14ac:dyDescent="0.25">
      <c r="A10" s="4">
        <v>2015</v>
      </c>
      <c r="B10" s="2"/>
      <c r="C10" s="4"/>
      <c r="D10" s="4"/>
      <c r="E10" s="4"/>
      <c r="F10" s="4"/>
      <c r="G10" s="4"/>
      <c r="H10" s="4"/>
      <c r="I10" s="2"/>
      <c r="J10" s="4"/>
      <c r="K10" s="4"/>
      <c r="L10" s="4"/>
      <c r="M10" s="4"/>
      <c r="N10" s="4"/>
      <c r="O10" s="4"/>
      <c r="P10" s="4"/>
      <c r="Q10" s="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5">
      <c r="A11" s="4">
        <v>2014</v>
      </c>
      <c r="C11" s="4" t="s">
        <v>22</v>
      </c>
      <c r="D11" s="11">
        <v>198</v>
      </c>
      <c r="E11" s="15">
        <f>D11/5</f>
        <v>39.6</v>
      </c>
      <c r="F11" s="3"/>
      <c r="G11" s="4"/>
      <c r="H11" s="20"/>
      <c r="I11" s="4"/>
      <c r="J11" s="4"/>
      <c r="K11" s="12"/>
      <c r="L11" s="14"/>
      <c r="M11" s="3"/>
      <c r="N11" s="3"/>
      <c r="O11" s="3"/>
      <c r="P11" s="3"/>
      <c r="Q11" s="3"/>
      <c r="R11" s="4" t="s">
        <v>16</v>
      </c>
      <c r="S11" s="11">
        <v>80</v>
      </c>
      <c r="T11" s="15">
        <f>S11/3</f>
        <v>26.666666666666668</v>
      </c>
      <c r="U11" s="3"/>
      <c r="V11" s="4" t="s">
        <v>24</v>
      </c>
      <c r="W11" s="18">
        <v>335</v>
      </c>
      <c r="X11" s="13">
        <f>W11/8</f>
        <v>41.875</v>
      </c>
      <c r="Y11" s="3"/>
      <c r="Z11" s="4"/>
      <c r="AA11" s="3"/>
      <c r="AB11" s="3"/>
      <c r="AC11" s="4" t="s">
        <v>36</v>
      </c>
      <c r="AD11" s="18">
        <v>320</v>
      </c>
      <c r="AE11" s="13">
        <f>AD11/8</f>
        <v>40</v>
      </c>
      <c r="AF11" s="3"/>
      <c r="AG11" s="4"/>
      <c r="AH11" s="18"/>
      <c r="AI11" s="13"/>
      <c r="AJ11" s="3"/>
      <c r="AK11" s="4"/>
      <c r="AL11" s="4"/>
      <c r="AM11" s="15"/>
      <c r="AN11" s="3"/>
      <c r="AO11" s="4">
        <v>41.66</v>
      </c>
      <c r="AP11" s="4">
        <v>10</v>
      </c>
    </row>
    <row r="12" spans="1:42" x14ac:dyDescent="0.25">
      <c r="A12" s="4">
        <v>2013</v>
      </c>
      <c r="C12" s="4"/>
      <c r="D12" s="12"/>
      <c r="E12" s="14"/>
      <c r="F12" s="3"/>
      <c r="G12" s="4"/>
      <c r="H12" s="2"/>
      <c r="I12" s="3"/>
      <c r="J12" s="17"/>
      <c r="K12" s="11"/>
      <c r="L12" s="15"/>
      <c r="M12" s="3"/>
      <c r="N12" s="3"/>
      <c r="O12" s="3"/>
      <c r="P12" s="3"/>
      <c r="Q12" s="3"/>
      <c r="R12" s="4"/>
      <c r="S12" s="4"/>
      <c r="T12" s="3"/>
      <c r="U12" s="3"/>
      <c r="V12" s="4"/>
      <c r="W12" s="12"/>
      <c r="X12" s="14"/>
      <c r="Y12" s="3"/>
      <c r="Z12" s="18"/>
      <c r="AA12" s="14"/>
      <c r="AB12" s="3"/>
      <c r="AC12" s="4"/>
      <c r="AD12" s="18"/>
      <c r="AE12" s="13"/>
      <c r="AF12" s="3"/>
      <c r="AG12" s="17"/>
      <c r="AH12" s="12"/>
      <c r="AI12" s="14"/>
      <c r="AJ12" s="3"/>
      <c r="AK12" s="4" t="s">
        <v>166</v>
      </c>
      <c r="AL12" s="18">
        <v>166</v>
      </c>
      <c r="AM12" s="13">
        <f>AL12/4</f>
        <v>41.5</v>
      </c>
      <c r="AN12" s="3"/>
      <c r="AO12" s="11">
        <v>39.89</v>
      </c>
      <c r="AP12" s="18">
        <v>3</v>
      </c>
    </row>
    <row r="13" spans="1:42" x14ac:dyDescent="0.25">
      <c r="A13" s="4">
        <v>2012</v>
      </c>
      <c r="C13" s="17"/>
      <c r="D13" s="12"/>
      <c r="E13" s="14"/>
      <c r="F13" s="3"/>
      <c r="G13" s="17"/>
      <c r="H13" s="2"/>
      <c r="I13" s="3"/>
      <c r="J13" s="4"/>
      <c r="K13" s="11"/>
      <c r="L13" s="15"/>
      <c r="M13" s="3"/>
      <c r="N13" s="3"/>
      <c r="O13" s="3"/>
      <c r="P13" s="3"/>
      <c r="Q13" s="3"/>
      <c r="R13" s="4"/>
      <c r="S13" s="11"/>
      <c r="T13" s="15"/>
      <c r="U13" s="3"/>
      <c r="V13" s="4"/>
      <c r="W13" s="11"/>
      <c r="X13" s="15"/>
      <c r="Y13" s="3"/>
      <c r="Z13" s="4"/>
      <c r="AA13" s="14"/>
      <c r="AB13" s="3"/>
      <c r="AC13" s="4"/>
      <c r="AD13" s="12"/>
      <c r="AE13" s="14"/>
      <c r="AF13" s="3"/>
      <c r="AG13" s="17"/>
      <c r="AH13" s="4"/>
      <c r="AI13" s="16"/>
      <c r="AJ13" s="3"/>
      <c r="AK13" s="4"/>
      <c r="AL13" s="12"/>
      <c r="AM13" s="14"/>
      <c r="AN13" s="3"/>
      <c r="AO13" s="18"/>
      <c r="AP13" s="18"/>
    </row>
    <row r="14" spans="1:42" x14ac:dyDescent="0.25">
      <c r="A14" s="4">
        <v>2011</v>
      </c>
      <c r="C14" s="17"/>
      <c r="D14" s="12"/>
      <c r="E14" s="14"/>
      <c r="F14" s="3"/>
      <c r="G14" s="4"/>
      <c r="H14" s="2"/>
      <c r="I14" s="3"/>
      <c r="J14" s="4"/>
      <c r="K14" s="18"/>
      <c r="L14" s="13"/>
      <c r="M14" s="3"/>
      <c r="N14" s="3"/>
      <c r="O14" s="3"/>
      <c r="P14" s="3"/>
      <c r="Q14" s="3"/>
      <c r="R14" s="4"/>
      <c r="S14" s="11"/>
      <c r="T14" s="15"/>
      <c r="U14" s="3"/>
      <c r="V14" s="4"/>
      <c r="W14" s="18"/>
      <c r="X14" s="13"/>
      <c r="Y14" s="3"/>
      <c r="Z14" s="4"/>
      <c r="AB14" s="3"/>
      <c r="AC14" s="4"/>
      <c r="AD14" s="12"/>
      <c r="AE14" s="14"/>
      <c r="AF14" s="3"/>
      <c r="AG14" s="4"/>
      <c r="AH14" s="18"/>
      <c r="AI14" s="13"/>
      <c r="AJ14" s="3"/>
      <c r="AK14" s="4"/>
      <c r="AL14" s="12"/>
      <c r="AM14" s="14"/>
      <c r="AN14" s="3"/>
      <c r="AO14" s="12"/>
      <c r="AP14" s="3"/>
    </row>
    <row r="15" spans="1:42" x14ac:dyDescent="0.25">
      <c r="A15" s="4">
        <v>2010</v>
      </c>
      <c r="C15" s="4"/>
      <c r="D15" s="12"/>
      <c r="E15" s="14"/>
      <c r="F15" s="3"/>
      <c r="G15" s="4"/>
      <c r="H15" s="2"/>
      <c r="I15" s="3"/>
      <c r="J15" s="4"/>
      <c r="K15" s="11"/>
      <c r="L15" s="15"/>
      <c r="M15" s="3"/>
      <c r="N15" s="3"/>
      <c r="O15" s="3"/>
      <c r="P15" s="3"/>
      <c r="Q15" s="3"/>
      <c r="R15" s="4"/>
      <c r="S15" s="11"/>
      <c r="T15" s="15"/>
      <c r="U15" s="3"/>
      <c r="V15" s="4"/>
      <c r="W15" s="11"/>
      <c r="X15" s="15"/>
      <c r="Y15" s="3"/>
      <c r="Z15" s="4"/>
      <c r="AA15" s="3"/>
      <c r="AB15" s="3"/>
      <c r="AC15" s="4"/>
      <c r="AD15" s="11"/>
      <c r="AE15" s="15"/>
      <c r="AF15" s="3"/>
      <c r="AG15" s="4"/>
      <c r="AH15" s="18"/>
      <c r="AI15" s="13"/>
      <c r="AJ15" s="3"/>
      <c r="AK15" s="18"/>
      <c r="AL15" s="3"/>
      <c r="AM15" s="3"/>
      <c r="AN15" s="3"/>
      <c r="AO15" s="18">
        <v>47.67</v>
      </c>
      <c r="AP15" s="4">
        <v>1</v>
      </c>
    </row>
    <row r="16" spans="1:42" x14ac:dyDescent="0.25">
      <c r="A16" s="4">
        <v>2009</v>
      </c>
      <c r="C16" s="4"/>
      <c r="D16" s="9"/>
      <c r="E16" s="10"/>
      <c r="F16" s="3"/>
      <c r="G16" s="4"/>
      <c r="H16" s="2"/>
      <c r="I16" s="3"/>
      <c r="J16" s="4"/>
      <c r="K16" s="12"/>
      <c r="L16" s="14"/>
      <c r="R16" s="4"/>
      <c r="S16" s="12"/>
      <c r="T16" s="14"/>
      <c r="U16" s="3"/>
      <c r="V16" s="4"/>
      <c r="W16" s="12"/>
      <c r="X16" s="14"/>
      <c r="Y16" s="3"/>
      <c r="Z16" s="4"/>
      <c r="AA16" s="3"/>
      <c r="AB16" s="3"/>
      <c r="AC16" s="4"/>
      <c r="AD16" s="11"/>
      <c r="AE16" s="15"/>
      <c r="AF16" s="3"/>
      <c r="AG16" s="4"/>
      <c r="AH16" s="4"/>
      <c r="AI16" s="16"/>
      <c r="AJ16" s="3"/>
      <c r="AK16" s="18"/>
      <c r="AL16" s="3"/>
      <c r="AM16" s="3"/>
      <c r="AN16" s="3"/>
      <c r="AO16" s="18">
        <v>44.33</v>
      </c>
      <c r="AP16" s="18">
        <v>4</v>
      </c>
    </row>
    <row r="17" spans="1:42" x14ac:dyDescent="0.25">
      <c r="A17" s="4">
        <v>2008</v>
      </c>
      <c r="C17" s="4"/>
      <c r="D17" s="12"/>
      <c r="E17" s="14"/>
      <c r="F17" s="3"/>
      <c r="G17" s="4" t="s">
        <v>68</v>
      </c>
      <c r="H17" s="4" t="s">
        <v>167</v>
      </c>
      <c r="I17" s="3"/>
      <c r="J17" s="4"/>
      <c r="K17" s="18"/>
      <c r="L17" s="13"/>
      <c r="M17" s="3"/>
      <c r="N17" s="4" t="s">
        <v>16</v>
      </c>
      <c r="O17" s="18">
        <v>134</v>
      </c>
      <c r="P17" s="13">
        <f>O17/3</f>
        <v>44.666666666666664</v>
      </c>
      <c r="Q17" s="3"/>
      <c r="R17" s="4"/>
      <c r="S17" s="11"/>
      <c r="T17" s="15"/>
      <c r="U17" s="3"/>
      <c r="V17" s="4" t="s">
        <v>22</v>
      </c>
      <c r="W17" s="18">
        <v>340</v>
      </c>
      <c r="X17" s="13">
        <f>W17/8</f>
        <v>42.5</v>
      </c>
      <c r="Y17" s="3"/>
      <c r="Z17" s="4"/>
      <c r="AA17" s="14"/>
      <c r="AB17" s="3"/>
      <c r="AC17" s="4"/>
      <c r="AD17" s="11"/>
      <c r="AE17" s="15"/>
      <c r="AF17" s="3"/>
      <c r="AG17" s="4"/>
      <c r="AH17" s="18"/>
      <c r="AI17" s="13"/>
      <c r="AJ17" s="3"/>
      <c r="AK17" s="18"/>
      <c r="AL17" s="3"/>
      <c r="AM17" s="3"/>
      <c r="AN17" s="3"/>
      <c r="AO17" s="18">
        <v>42.37</v>
      </c>
      <c r="AP17" s="4">
        <v>11</v>
      </c>
    </row>
    <row r="18" spans="1:42" x14ac:dyDescent="0.25">
      <c r="A18" s="4">
        <v>2007</v>
      </c>
      <c r="C18" s="4"/>
      <c r="D18" s="12"/>
      <c r="E18" s="14"/>
      <c r="F18" s="3"/>
      <c r="G18" s="4"/>
      <c r="H18" s="20"/>
      <c r="I18" s="3"/>
      <c r="J18" s="4"/>
      <c r="K18" s="12"/>
      <c r="L18" s="14"/>
      <c r="M18" s="15"/>
      <c r="N18" s="13"/>
      <c r="O18" s="19"/>
      <c r="P18" s="15"/>
      <c r="Q18" s="3"/>
      <c r="R18" s="3"/>
      <c r="S18" s="3"/>
      <c r="T18" s="3"/>
      <c r="U18" s="3"/>
      <c r="V18" s="4"/>
      <c r="W18" s="11"/>
      <c r="X18" s="15"/>
      <c r="Y18" s="3"/>
      <c r="Z18" s="4"/>
      <c r="AA18" s="11"/>
      <c r="AB18" s="3"/>
      <c r="AC18" s="4"/>
      <c r="AD18" s="11"/>
      <c r="AE18" s="15"/>
      <c r="AF18" s="3"/>
      <c r="AG18" s="3"/>
      <c r="AH18" s="3"/>
      <c r="AI18" s="3"/>
      <c r="AJ18" s="3"/>
      <c r="AK18" s="4"/>
      <c r="AL18" s="3"/>
      <c r="AM18" s="3"/>
      <c r="AN18" s="3"/>
      <c r="AO18" s="11">
        <v>38.5</v>
      </c>
      <c r="AP18" s="4">
        <v>2</v>
      </c>
    </row>
    <row r="19" spans="1:42" x14ac:dyDescent="0.25">
      <c r="A19" s="4">
        <v>2006</v>
      </c>
      <c r="C19" s="4"/>
      <c r="D19" s="12"/>
      <c r="E19" s="14"/>
      <c r="F19" s="5"/>
      <c r="G19" s="4" t="s">
        <v>23</v>
      </c>
      <c r="H19" s="2" t="s">
        <v>168</v>
      </c>
      <c r="I19" s="2"/>
      <c r="J19" s="4"/>
      <c r="K19" s="12"/>
      <c r="L19" s="14"/>
      <c r="M19" s="15"/>
      <c r="N19" s="15"/>
      <c r="O19" s="15"/>
      <c r="P19" s="15"/>
      <c r="Q19" s="3"/>
      <c r="R19" s="18" t="s">
        <v>22</v>
      </c>
      <c r="S19" s="11">
        <v>173</v>
      </c>
      <c r="T19" s="15">
        <f>S19/6</f>
        <v>28.833333333333332</v>
      </c>
      <c r="U19" s="3"/>
      <c r="V19" s="4" t="s">
        <v>34</v>
      </c>
      <c r="W19" s="18">
        <v>333</v>
      </c>
      <c r="X19" s="13">
        <f>W19/8</f>
        <v>41.625</v>
      </c>
      <c r="Y19" s="3"/>
      <c r="Z19" s="3"/>
      <c r="AA19" s="3"/>
      <c r="AB19" s="3"/>
      <c r="AC19" s="4" t="s">
        <v>36</v>
      </c>
      <c r="AD19" s="11">
        <v>228</v>
      </c>
      <c r="AE19" s="15">
        <f>AD19/6</f>
        <v>38</v>
      </c>
      <c r="AF19" s="3"/>
      <c r="AG19" s="4" t="s">
        <v>16</v>
      </c>
      <c r="AH19" s="18">
        <v>85</v>
      </c>
      <c r="AI19" s="13">
        <v>42</v>
      </c>
      <c r="AJ19" s="3"/>
      <c r="AK19" s="18"/>
      <c r="AL19" s="3"/>
      <c r="AM19" s="3"/>
      <c r="AN19" s="3"/>
      <c r="AO19" s="18">
        <v>41.3</v>
      </c>
      <c r="AP19" s="4">
        <v>7</v>
      </c>
    </row>
    <row r="20" spans="1:42" x14ac:dyDescent="0.25">
      <c r="A20" s="4">
        <v>2005</v>
      </c>
      <c r="C20" s="4"/>
      <c r="D20" s="12"/>
      <c r="E20" s="14"/>
      <c r="F20" s="4"/>
      <c r="G20" s="4" t="s">
        <v>34</v>
      </c>
      <c r="H20" s="2" t="s">
        <v>170</v>
      </c>
      <c r="I20" s="2"/>
      <c r="J20" s="4" t="s">
        <v>23</v>
      </c>
      <c r="K20" s="11">
        <v>111</v>
      </c>
      <c r="L20" s="15">
        <f>K20/3</f>
        <v>37</v>
      </c>
      <c r="M20" s="10"/>
      <c r="N20" s="10"/>
      <c r="O20" s="10"/>
      <c r="P20" s="10"/>
      <c r="Q20" s="4"/>
      <c r="T20" s="4"/>
      <c r="U20" s="4"/>
      <c r="V20" s="4" t="s">
        <v>139</v>
      </c>
      <c r="W20" s="18">
        <v>342</v>
      </c>
      <c r="X20" s="13">
        <f>W20/8</f>
        <v>42.75</v>
      </c>
      <c r="Y20" s="4"/>
      <c r="Z20" s="20" t="s">
        <v>43</v>
      </c>
      <c r="AA20" s="15">
        <v>39</v>
      </c>
      <c r="AB20" s="4"/>
      <c r="AC20" s="4" t="s">
        <v>169</v>
      </c>
      <c r="AD20" s="4">
        <v>320</v>
      </c>
      <c r="AE20" s="16">
        <f>AD20/8</f>
        <v>40</v>
      </c>
      <c r="AF20" s="4"/>
      <c r="AG20" s="4" t="s">
        <v>16</v>
      </c>
      <c r="AH20" s="4">
        <v>82</v>
      </c>
      <c r="AI20" s="13">
        <v>41</v>
      </c>
      <c r="AJ20" s="4"/>
      <c r="AK20" s="4" t="s">
        <v>43</v>
      </c>
      <c r="AL20" s="21"/>
      <c r="AM20" s="2"/>
      <c r="AN20" s="2"/>
      <c r="AO20" s="13">
        <v>40.97</v>
      </c>
      <c r="AP20" s="4">
        <v>19</v>
      </c>
    </row>
    <row r="21" spans="1:42" x14ac:dyDescent="0.25">
      <c r="A21" s="4">
        <v>2004</v>
      </c>
      <c r="C21" s="4"/>
      <c r="D21" s="4"/>
      <c r="E21" s="4"/>
      <c r="F21" s="4"/>
      <c r="G21" s="4"/>
      <c r="H21" s="2"/>
      <c r="I21" s="2"/>
      <c r="J21" s="4"/>
      <c r="K21" s="11"/>
      <c r="L21" s="15"/>
      <c r="M21" s="14"/>
      <c r="N21" s="14"/>
      <c r="O21" s="14"/>
      <c r="P21" s="14"/>
      <c r="Q21" s="4"/>
      <c r="R21" s="4"/>
      <c r="S21" s="4"/>
      <c r="T21" s="4"/>
      <c r="U21" s="4"/>
      <c r="V21" s="4"/>
      <c r="W21" s="18"/>
      <c r="X21" s="13"/>
      <c r="Y21" s="4"/>
      <c r="Z21" s="20" t="s">
        <v>43</v>
      </c>
      <c r="AA21" s="16">
        <v>43.33</v>
      </c>
      <c r="AB21" s="4"/>
      <c r="AC21" s="4"/>
      <c r="AD21" s="11"/>
      <c r="AE21" s="15"/>
      <c r="AF21" s="4"/>
      <c r="AG21" s="4"/>
      <c r="AH21" s="18"/>
      <c r="AI21" s="13"/>
      <c r="AJ21" s="4"/>
      <c r="AK21" s="4"/>
      <c r="AL21" s="2"/>
      <c r="AM21" s="2"/>
      <c r="AN21" s="2"/>
      <c r="AO21" s="18">
        <v>42.36</v>
      </c>
      <c r="AP21" s="4">
        <v>15</v>
      </c>
    </row>
    <row r="22" spans="1:42" x14ac:dyDescent="0.25">
      <c r="A22" s="4">
        <v>2003</v>
      </c>
      <c r="C22" s="2"/>
      <c r="D22" s="2"/>
      <c r="E22" s="2"/>
      <c r="F22" s="2"/>
      <c r="G22" s="4" t="s">
        <v>34</v>
      </c>
      <c r="H22" s="2" t="s">
        <v>258</v>
      </c>
      <c r="I22" s="2"/>
      <c r="J22" s="4" t="s">
        <v>115</v>
      </c>
      <c r="K22" s="4">
        <v>113</v>
      </c>
      <c r="L22" s="16">
        <v>56.5</v>
      </c>
      <c r="M22" s="2"/>
      <c r="N22" s="2"/>
      <c r="O22" s="2"/>
      <c r="P22" s="2"/>
      <c r="Q22" s="2"/>
      <c r="R22" s="2"/>
      <c r="S22" s="2"/>
      <c r="T22" s="2"/>
      <c r="U22" s="2"/>
      <c r="V22" s="4" t="s">
        <v>277</v>
      </c>
      <c r="W22" s="4">
        <v>403</v>
      </c>
      <c r="X22" s="4">
        <v>50.38</v>
      </c>
      <c r="Y22" s="2"/>
      <c r="Z22" s="20" t="s">
        <v>43</v>
      </c>
      <c r="AA22" s="11">
        <v>38.67</v>
      </c>
      <c r="AB22" s="2"/>
      <c r="AC22" s="4" t="s">
        <v>169</v>
      </c>
      <c r="AD22" s="11">
        <v>389</v>
      </c>
      <c r="AE22" s="15">
        <v>38.9</v>
      </c>
      <c r="AF22" s="2"/>
      <c r="AG22" s="4" t="s">
        <v>151</v>
      </c>
      <c r="AH22" s="4">
        <v>95</v>
      </c>
      <c r="AI22" s="16">
        <v>47.5</v>
      </c>
      <c r="AJ22" s="2"/>
      <c r="AK22" s="2"/>
      <c r="AL22" s="2"/>
      <c r="AM22" s="2"/>
      <c r="AN22" s="2"/>
      <c r="AO22" s="18">
        <v>44.47</v>
      </c>
      <c r="AP22" s="4">
        <v>17</v>
      </c>
    </row>
    <row r="23" spans="1:42" x14ac:dyDescent="0.25">
      <c r="A23" s="4">
        <v>2002</v>
      </c>
      <c r="C23" s="2"/>
      <c r="D23" s="2"/>
      <c r="E23" s="2"/>
      <c r="F23" s="2"/>
      <c r="G23" s="2"/>
      <c r="H23" s="2"/>
      <c r="I23" s="2"/>
      <c r="J23" s="4" t="s">
        <v>120</v>
      </c>
      <c r="K23" s="4">
        <v>172</v>
      </c>
      <c r="L23" s="4">
        <v>57.33</v>
      </c>
      <c r="M23" s="2"/>
      <c r="N23" s="2"/>
      <c r="O23" s="2"/>
      <c r="P23" s="2"/>
      <c r="Q23" s="2"/>
      <c r="R23" s="2"/>
      <c r="S23" s="2"/>
      <c r="T23" s="2"/>
      <c r="U23" s="2"/>
      <c r="V23" s="4" t="s">
        <v>151</v>
      </c>
      <c r="W23" s="4">
        <v>398</v>
      </c>
      <c r="X23" s="4">
        <v>49.75</v>
      </c>
      <c r="Y23" s="2"/>
      <c r="Z23" s="2" t="s">
        <v>51</v>
      </c>
      <c r="AA23" s="18">
        <v>43.67</v>
      </c>
      <c r="AB23" s="2"/>
      <c r="AC23" s="4" t="s">
        <v>120</v>
      </c>
      <c r="AD23" s="4">
        <v>363</v>
      </c>
      <c r="AE23" s="4">
        <v>45.38</v>
      </c>
      <c r="AF23" s="2"/>
      <c r="AG23" s="4" t="s">
        <v>174</v>
      </c>
      <c r="AH23" s="4">
        <v>110</v>
      </c>
      <c r="AI23" s="16">
        <v>55</v>
      </c>
      <c r="AJ23" s="2"/>
      <c r="AK23" s="2"/>
      <c r="AL23" s="2"/>
      <c r="AM23" s="2"/>
      <c r="AN23" s="2"/>
      <c r="AO23" s="4">
        <v>47.12</v>
      </c>
      <c r="AP23" s="4">
        <v>17</v>
      </c>
    </row>
    <row r="24" spans="1:42" x14ac:dyDescent="0.25">
      <c r="A24" s="4">
        <v>2001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 t="s">
        <v>272</v>
      </c>
      <c r="W24" s="4">
        <v>524</v>
      </c>
      <c r="X24" s="16">
        <v>65.5</v>
      </c>
      <c r="Y24" s="3"/>
      <c r="Z24" s="3"/>
      <c r="AA24" s="3"/>
      <c r="AB24" s="3"/>
      <c r="AC24" s="4" t="s">
        <v>279</v>
      </c>
      <c r="AD24" s="4">
        <v>355</v>
      </c>
      <c r="AE24" s="4">
        <v>59.17</v>
      </c>
      <c r="AF24" s="3"/>
      <c r="AG24" s="4" t="s">
        <v>21</v>
      </c>
      <c r="AH24" s="4">
        <v>111</v>
      </c>
      <c r="AI24" s="16">
        <v>55.5</v>
      </c>
      <c r="AJ24" s="3"/>
      <c r="AK24" s="3"/>
      <c r="AL24" s="3"/>
      <c r="AM24" s="3"/>
      <c r="AN24" s="3"/>
      <c r="AO24" s="37">
        <v>58</v>
      </c>
      <c r="AP24" s="4">
        <v>16</v>
      </c>
    </row>
    <row r="25" spans="1:42" x14ac:dyDescent="0.25">
      <c r="A25" s="4">
        <v>2000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9"/>
      <c r="Y25" s="3"/>
      <c r="Z25" s="3"/>
      <c r="AA25" s="3"/>
      <c r="AB25" s="3"/>
      <c r="AC25" s="4" t="s">
        <v>268</v>
      </c>
      <c r="AD25" s="4">
        <v>311</v>
      </c>
      <c r="AE25" s="4">
        <v>51.83</v>
      </c>
      <c r="AF25" s="3"/>
      <c r="AG25" s="4" t="s">
        <v>20</v>
      </c>
      <c r="AH25" s="4">
        <v>72</v>
      </c>
      <c r="AI25" s="16">
        <v>36</v>
      </c>
      <c r="AJ25" s="3"/>
      <c r="AK25" s="3"/>
      <c r="AL25" s="3"/>
      <c r="AM25" s="3"/>
      <c r="AN25" s="3"/>
      <c r="AO25" s="4"/>
      <c r="AP25" s="4"/>
    </row>
    <row r="26" spans="1:42" x14ac:dyDescent="0.25">
      <c r="A26" s="4">
        <v>1999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9"/>
      <c r="Y26" s="3"/>
      <c r="Z26" s="3"/>
      <c r="AA26" s="3"/>
      <c r="AB26" s="3"/>
      <c r="AC26" s="4"/>
      <c r="AD26" s="4"/>
      <c r="AE26" s="4"/>
      <c r="AF26" s="3"/>
      <c r="AG26" s="4"/>
      <c r="AH26" s="4"/>
      <c r="AI26" s="16"/>
      <c r="AJ26" s="3"/>
      <c r="AK26" s="3"/>
      <c r="AL26" s="3"/>
      <c r="AM26" s="3"/>
      <c r="AN26" s="3"/>
      <c r="AO26" s="4"/>
      <c r="AP26" s="4"/>
    </row>
    <row r="27" spans="1:42" x14ac:dyDescent="0.25">
      <c r="A27" s="4">
        <v>1998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29"/>
      <c r="Y27" s="3"/>
      <c r="Z27" s="3"/>
      <c r="AA27" s="3"/>
      <c r="AB27" s="3"/>
      <c r="AC27" s="4"/>
      <c r="AD27" s="4"/>
      <c r="AE27" s="4"/>
      <c r="AF27" s="3"/>
      <c r="AG27" s="4"/>
      <c r="AH27" s="4"/>
      <c r="AI27" s="16"/>
      <c r="AJ27" s="3"/>
      <c r="AK27" s="3"/>
      <c r="AL27" s="3"/>
      <c r="AM27" s="3"/>
      <c r="AN27" s="3"/>
      <c r="AO27" s="4"/>
      <c r="AP27" s="4"/>
    </row>
    <row r="28" spans="1:42" x14ac:dyDescent="0.25">
      <c r="A28" s="4">
        <v>1997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29"/>
      <c r="Y28" s="3"/>
      <c r="Z28" s="3"/>
      <c r="AA28" s="3"/>
      <c r="AB28" s="3"/>
      <c r="AC28" s="4"/>
      <c r="AD28" s="4"/>
      <c r="AE28" s="4"/>
      <c r="AF28" s="3"/>
      <c r="AG28" s="4"/>
      <c r="AH28" s="4"/>
      <c r="AI28" s="16"/>
      <c r="AJ28" s="3"/>
      <c r="AK28" s="3"/>
      <c r="AL28" s="3"/>
      <c r="AM28" s="3"/>
      <c r="AN28" s="3"/>
      <c r="AO28" s="4"/>
      <c r="AP28" s="4"/>
    </row>
    <row r="29" spans="1:42" x14ac:dyDescent="0.25">
      <c r="A29" s="4">
        <v>1996</v>
      </c>
      <c r="C29" s="3"/>
      <c r="D29" s="3"/>
      <c r="E29" s="3"/>
      <c r="F29" s="3"/>
      <c r="G29" s="3"/>
      <c r="H29" s="3"/>
      <c r="I29" s="3"/>
      <c r="J29" s="4" t="s">
        <v>16</v>
      </c>
      <c r="K29" s="4">
        <v>283</v>
      </c>
      <c r="L29" s="4">
        <v>94.33</v>
      </c>
      <c r="M29" s="3"/>
      <c r="N29" s="3"/>
      <c r="O29" s="3"/>
      <c r="P29" s="3"/>
      <c r="Q29" s="3"/>
      <c r="R29" s="3"/>
      <c r="S29" s="3"/>
      <c r="T29" s="3"/>
      <c r="U29" s="3"/>
      <c r="V29" s="4" t="s">
        <v>279</v>
      </c>
      <c r="W29" s="4">
        <v>685</v>
      </c>
      <c r="X29" s="16">
        <v>85.13</v>
      </c>
      <c r="Y29" s="3"/>
      <c r="Z29" s="3"/>
      <c r="AA29" s="3"/>
      <c r="AB29" s="3"/>
      <c r="AC29" s="4"/>
      <c r="AD29" s="4"/>
      <c r="AE29" s="4"/>
      <c r="AF29" s="3"/>
      <c r="AG29" s="4"/>
      <c r="AH29" s="4"/>
      <c r="AI29" s="16"/>
      <c r="AJ29" s="3"/>
      <c r="AK29" s="3"/>
      <c r="AL29" s="3"/>
      <c r="AM29" s="3"/>
      <c r="AN29" s="3"/>
      <c r="AO29" s="4"/>
      <c r="AP29" s="4"/>
    </row>
    <row r="30" spans="1:42" x14ac:dyDescent="0.25">
      <c r="A30" s="4">
        <v>1995</v>
      </c>
      <c r="C30" s="3"/>
      <c r="D30" s="3"/>
      <c r="E30" s="3"/>
      <c r="F30" s="3"/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5"/>
      <c r="AH30" s="5"/>
      <c r="AI30" s="5"/>
      <c r="AJ30" s="3"/>
      <c r="AK30" s="3"/>
      <c r="AL30" s="3"/>
      <c r="AM30" s="3"/>
      <c r="AN30" s="3"/>
      <c r="AO30" s="4"/>
      <c r="AP30" s="4"/>
    </row>
    <row r="31" spans="1:42" x14ac:dyDescent="0.25">
      <c r="A31" s="4">
        <v>1994</v>
      </c>
      <c r="C31" s="3"/>
      <c r="D31" s="3"/>
      <c r="E31" s="3"/>
      <c r="F31" s="3"/>
      <c r="G31" s="3"/>
      <c r="H31" s="3"/>
      <c r="I31" s="3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5">
      <c r="A32" s="4">
        <v>1993</v>
      </c>
      <c r="C32" s="3"/>
      <c r="D32" s="3"/>
      <c r="E32" s="3"/>
      <c r="F32" s="3"/>
      <c r="G32" s="3"/>
      <c r="H32" s="3"/>
      <c r="I32" s="3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4">
        <v>1992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42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R1" workbookViewId="0">
      <selection activeCell="AO8" sqref="AO8"/>
    </sheetView>
  </sheetViews>
  <sheetFormatPr defaultRowHeight="15" x14ac:dyDescent="0.25"/>
  <cols>
    <col min="1" max="1" width="9.140625" style="33"/>
    <col min="3" max="3" width="13.42578125" customWidth="1"/>
    <col min="7" max="8" width="12.85546875" customWidth="1"/>
    <col min="9" max="9" width="23.7109375" customWidth="1"/>
    <col min="11" max="11" width="12.5703125" customWidth="1"/>
    <col min="15" max="15" width="12.85546875" customWidth="1"/>
    <col min="19" max="19" width="12.7109375" customWidth="1"/>
    <col min="23" max="23" width="13.7109375" customWidth="1"/>
    <col min="27" max="27" width="12.42578125" customWidth="1"/>
    <col min="30" max="30" width="10.140625" customWidth="1"/>
    <col min="38" max="38" width="17.85546875" customWidth="1"/>
  </cols>
  <sheetData>
    <row r="1" spans="1:43" ht="15.75" x14ac:dyDescent="0.25">
      <c r="C1" s="6" t="s">
        <v>132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171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4" t="s">
        <v>456</v>
      </c>
      <c r="AQ6" s="4">
        <v>2</v>
      </c>
    </row>
    <row r="7" spans="1:43" x14ac:dyDescent="0.25">
      <c r="A7" s="4">
        <v>2024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x14ac:dyDescent="0.25">
      <c r="A8" s="4">
        <v>2023</v>
      </c>
      <c r="B8" s="2"/>
      <c r="C8" s="4"/>
      <c r="D8" s="2"/>
      <c r="E8" s="4"/>
      <c r="F8" s="2"/>
      <c r="G8" s="4"/>
      <c r="H8" s="4"/>
      <c r="I8" s="4"/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x14ac:dyDescent="0.25">
      <c r="A9" s="4">
        <v>2022</v>
      </c>
      <c r="B9" s="2"/>
      <c r="C9" s="4" t="s">
        <v>398</v>
      </c>
      <c r="D9" s="4">
        <v>240</v>
      </c>
      <c r="E9" s="16">
        <v>48</v>
      </c>
      <c r="F9" s="2"/>
      <c r="G9" s="4" t="s">
        <v>24</v>
      </c>
      <c r="H9" s="4">
        <v>130</v>
      </c>
      <c r="I9" s="4" t="s">
        <v>396</v>
      </c>
      <c r="J9" s="2"/>
      <c r="K9" s="4" t="s">
        <v>399</v>
      </c>
      <c r="L9" s="4">
        <v>169</v>
      </c>
      <c r="M9" s="4">
        <v>56.33</v>
      </c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347</v>
      </c>
      <c r="AE9" s="4">
        <v>314</v>
      </c>
      <c r="AF9" s="4">
        <v>52.33</v>
      </c>
      <c r="AG9" s="2"/>
      <c r="AH9" s="4"/>
      <c r="AI9" s="4"/>
      <c r="AJ9" s="4"/>
      <c r="AK9" s="4"/>
      <c r="AL9" s="4"/>
      <c r="AM9" s="4"/>
      <c r="AN9" s="4"/>
      <c r="AO9" s="4"/>
      <c r="AP9" s="16">
        <v>51.7</v>
      </c>
      <c r="AQ9" s="4">
        <v>16</v>
      </c>
    </row>
    <row r="10" spans="1:43" x14ac:dyDescent="0.25">
      <c r="A10" s="4">
        <v>2021</v>
      </c>
      <c r="B10" s="2"/>
      <c r="C10" s="4"/>
      <c r="D10" s="2"/>
      <c r="E10" s="4"/>
      <c r="F10" s="2"/>
      <c r="G10" s="4"/>
      <c r="H10" s="4"/>
      <c r="I10" s="4"/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 t="s">
        <v>18</v>
      </c>
      <c r="AE10" s="4">
        <v>429</v>
      </c>
      <c r="AF10" s="4">
        <v>53.62</v>
      </c>
      <c r="AG10" s="2"/>
      <c r="AH10" s="4"/>
      <c r="AI10" s="4"/>
      <c r="AJ10" s="4"/>
      <c r="AK10" s="4"/>
      <c r="AL10" s="4"/>
      <c r="AM10" s="4"/>
      <c r="AN10" s="4"/>
      <c r="AO10" s="4"/>
      <c r="AP10" s="4">
        <v>51.46</v>
      </c>
      <c r="AQ10" s="4">
        <v>8</v>
      </c>
    </row>
    <row r="11" spans="1:43" x14ac:dyDescent="0.25">
      <c r="A11" s="4">
        <v>2020</v>
      </c>
      <c r="B11" s="2"/>
      <c r="C11" s="4"/>
      <c r="D11" s="2"/>
      <c r="E11" s="4"/>
      <c r="F11" s="2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"/>
      <c r="AH11" s="4"/>
      <c r="AI11" s="4"/>
      <c r="AJ11" s="4"/>
      <c r="AK11" s="4"/>
      <c r="AL11" s="4"/>
      <c r="AM11" s="4"/>
      <c r="AN11" s="4"/>
      <c r="AO11" s="4"/>
      <c r="AP11" s="4">
        <v>48.22</v>
      </c>
      <c r="AQ11" s="4">
        <v>6</v>
      </c>
    </row>
    <row r="12" spans="1:43" x14ac:dyDescent="0.25">
      <c r="A12" s="4">
        <v>2019</v>
      </c>
      <c r="B12" s="2"/>
      <c r="C12" s="4"/>
      <c r="D12" s="2"/>
      <c r="E12" s="4"/>
      <c r="F12" s="2"/>
      <c r="G12" s="4"/>
      <c r="H12" s="4"/>
      <c r="I12" s="4"/>
      <c r="J12" s="2"/>
      <c r="K12" s="4" t="s">
        <v>139</v>
      </c>
      <c r="L12" s="4">
        <v>166</v>
      </c>
      <c r="M12" s="4">
        <v>55.33</v>
      </c>
      <c r="N12" s="4"/>
      <c r="O12" s="4"/>
      <c r="P12" s="4"/>
      <c r="Q12" s="4"/>
      <c r="R12" s="1"/>
      <c r="S12" s="4"/>
      <c r="T12" s="4"/>
      <c r="U12" s="4"/>
      <c r="V12" s="4"/>
      <c r="W12" s="4" t="s">
        <v>141</v>
      </c>
      <c r="X12" s="4">
        <v>462</v>
      </c>
      <c r="Y12" s="4">
        <v>57.75</v>
      </c>
      <c r="Z12" s="4"/>
      <c r="AA12" s="4"/>
      <c r="AB12" s="4"/>
      <c r="AC12" s="4"/>
      <c r="AD12" s="4"/>
      <c r="AE12" s="4"/>
      <c r="AF12" s="4"/>
      <c r="AG12" s="2"/>
      <c r="AH12" s="4"/>
      <c r="AI12" s="4"/>
      <c r="AJ12" s="4"/>
      <c r="AK12" s="4"/>
      <c r="AL12" s="4"/>
      <c r="AM12" s="4"/>
      <c r="AN12" s="4"/>
      <c r="AO12" s="4"/>
      <c r="AP12" s="4">
        <v>54.94</v>
      </c>
      <c r="AQ12" s="4">
        <v>11</v>
      </c>
    </row>
    <row r="13" spans="1:43" x14ac:dyDescent="0.25">
      <c r="A13" s="4">
        <v>2018</v>
      </c>
      <c r="B13" s="2"/>
      <c r="C13" s="4"/>
      <c r="D13" s="2"/>
      <c r="E13" s="4"/>
      <c r="F13" s="2"/>
      <c r="G13" s="4"/>
      <c r="H13" s="4"/>
      <c r="I13" s="4"/>
      <c r="J13" s="2"/>
      <c r="K13" s="4" t="s">
        <v>141</v>
      </c>
      <c r="L13" s="4">
        <v>174</v>
      </c>
      <c r="M13" s="16">
        <v>58</v>
      </c>
      <c r="N13" s="4"/>
      <c r="O13" s="4"/>
      <c r="P13" s="4"/>
      <c r="Q13" s="4"/>
      <c r="R13" s="1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  <c r="AH13" s="4"/>
      <c r="AI13" s="4"/>
      <c r="AJ13" s="4"/>
      <c r="AK13" s="4"/>
      <c r="AL13" s="4"/>
      <c r="AM13" s="4"/>
      <c r="AN13" s="4"/>
      <c r="AO13" s="4"/>
      <c r="AP13" s="4">
        <v>58.22</v>
      </c>
      <c r="AQ13" s="4">
        <v>3</v>
      </c>
    </row>
    <row r="14" spans="1:43" x14ac:dyDescent="0.25">
      <c r="A14" s="4">
        <v>2017</v>
      </c>
      <c r="B14" s="2"/>
      <c r="C14" s="4"/>
      <c r="D14" s="2"/>
      <c r="E14" s="4"/>
      <c r="F14" s="2"/>
      <c r="G14" s="4"/>
      <c r="H14" s="4"/>
      <c r="I14" s="4"/>
      <c r="J14" s="2"/>
      <c r="K14" s="4"/>
      <c r="L14" s="4"/>
      <c r="M14" s="4"/>
      <c r="N14" s="4"/>
      <c r="O14" s="4"/>
      <c r="P14" s="4"/>
      <c r="Q14" s="4"/>
      <c r="R14" s="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2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x14ac:dyDescent="0.25">
      <c r="A15" s="4">
        <v>2016</v>
      </c>
      <c r="B15" s="2"/>
      <c r="C15" s="4" t="s">
        <v>238</v>
      </c>
      <c r="D15" s="4">
        <v>332</v>
      </c>
      <c r="E15" s="16">
        <v>46.4</v>
      </c>
      <c r="F15" s="2"/>
      <c r="G15" s="4"/>
      <c r="H15" s="4"/>
      <c r="I15" s="4"/>
      <c r="J15" s="2"/>
      <c r="K15" s="4" t="s">
        <v>139</v>
      </c>
      <c r="L15" s="4">
        <v>186</v>
      </c>
      <c r="M15" s="16">
        <v>62</v>
      </c>
      <c r="N15" s="4"/>
      <c r="O15" s="4"/>
      <c r="P15" s="4"/>
      <c r="Q15" s="4"/>
      <c r="R15" s="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2"/>
      <c r="AH15" s="4"/>
      <c r="AI15" s="4"/>
      <c r="AJ15" s="4"/>
      <c r="AK15" s="4"/>
      <c r="AL15" s="4"/>
      <c r="AM15" s="4"/>
      <c r="AN15" s="4"/>
      <c r="AO15" s="4"/>
      <c r="AP15" s="16">
        <v>56.6</v>
      </c>
      <c r="AQ15" s="4">
        <v>5</v>
      </c>
    </row>
    <row r="16" spans="1:43" x14ac:dyDescent="0.25">
      <c r="A16" s="4">
        <v>2015</v>
      </c>
      <c r="B16" s="2"/>
      <c r="C16" s="2"/>
      <c r="D16" s="2"/>
      <c r="E16" s="2"/>
      <c r="F16" s="2"/>
      <c r="G16" s="2"/>
      <c r="H16" s="2"/>
      <c r="I16" s="2"/>
      <c r="J16" s="2"/>
      <c r="K16" s="4"/>
      <c r="L16" s="4"/>
      <c r="M16" s="4"/>
      <c r="N16" s="4"/>
      <c r="O16" s="4"/>
      <c r="P16" s="4"/>
      <c r="Q16" s="4"/>
      <c r="R16" s="1"/>
      <c r="S16" s="4"/>
      <c r="T16" s="4"/>
      <c r="U16" s="4"/>
      <c r="V16" s="4"/>
      <c r="W16" s="4" t="s">
        <v>99</v>
      </c>
      <c r="X16" s="4">
        <v>414</v>
      </c>
      <c r="Y16" s="4">
        <v>51.75</v>
      </c>
      <c r="Z16" s="4"/>
      <c r="AA16" s="4"/>
      <c r="AB16" s="4"/>
      <c r="AC16" s="4"/>
      <c r="AD16" s="4" t="s">
        <v>17</v>
      </c>
      <c r="AE16" s="4">
        <v>473</v>
      </c>
      <c r="AF16" s="16">
        <v>47.3</v>
      </c>
      <c r="AG16" s="2"/>
      <c r="AH16" s="4"/>
      <c r="AI16" s="4"/>
      <c r="AJ16" s="4"/>
      <c r="AK16" s="4"/>
      <c r="AL16" s="4"/>
      <c r="AM16" s="4"/>
      <c r="AN16" s="4"/>
      <c r="AO16" s="4"/>
      <c r="AP16" s="4">
        <v>46.6</v>
      </c>
      <c r="AQ16" s="4">
        <v>11</v>
      </c>
    </row>
    <row r="17" spans="1:43" x14ac:dyDescent="0.25">
      <c r="A17" s="4">
        <v>2014</v>
      </c>
      <c r="C17" s="4"/>
      <c r="D17" s="9"/>
      <c r="E17" s="10"/>
      <c r="F17" s="3"/>
      <c r="G17" s="4"/>
      <c r="H17" s="4"/>
      <c r="I17" s="20"/>
      <c r="J17" s="4"/>
      <c r="K17" s="4"/>
      <c r="L17" s="12"/>
      <c r="M17" s="14"/>
      <c r="N17" s="3"/>
      <c r="O17" s="3"/>
      <c r="P17" s="3"/>
      <c r="Q17" s="3"/>
      <c r="R17" s="3"/>
      <c r="S17" s="4"/>
      <c r="T17" s="11"/>
      <c r="U17" s="15"/>
      <c r="V17" s="3"/>
      <c r="W17" s="4"/>
      <c r="X17" s="12"/>
      <c r="Y17" s="14"/>
      <c r="Z17" s="3"/>
      <c r="AA17" s="4"/>
      <c r="AB17" s="3"/>
      <c r="AC17" s="3"/>
      <c r="AD17" s="4" t="s">
        <v>18</v>
      </c>
      <c r="AE17" s="18">
        <v>387</v>
      </c>
      <c r="AF17" s="13">
        <f>AE17/8</f>
        <v>48.375</v>
      </c>
      <c r="AG17" s="3"/>
      <c r="AH17" s="4" t="s">
        <v>20</v>
      </c>
      <c r="AI17" s="18">
        <v>84</v>
      </c>
      <c r="AJ17" s="13">
        <v>42</v>
      </c>
      <c r="AK17" s="3"/>
      <c r="AL17" s="4"/>
      <c r="AM17" s="4"/>
      <c r="AN17" s="15"/>
      <c r="AO17" s="3"/>
      <c r="AP17" s="4">
        <v>48.33</v>
      </c>
      <c r="AQ17" s="4">
        <v>1</v>
      </c>
    </row>
    <row r="18" spans="1:43" x14ac:dyDescent="0.25">
      <c r="A18" s="4">
        <v>2013</v>
      </c>
      <c r="C18" s="4" t="s">
        <v>99</v>
      </c>
      <c r="D18" s="4">
        <v>210</v>
      </c>
      <c r="E18" s="16">
        <f>D18/5</f>
        <v>42</v>
      </c>
      <c r="F18" s="3"/>
      <c r="G18" s="4" t="s">
        <v>22</v>
      </c>
      <c r="H18" s="4">
        <v>120</v>
      </c>
      <c r="I18" s="2" t="s">
        <v>161</v>
      </c>
      <c r="J18" s="3"/>
      <c r="K18" s="17" t="s">
        <v>68</v>
      </c>
      <c r="L18" s="4">
        <v>157</v>
      </c>
      <c r="M18" s="16">
        <f t="shared" ref="M18:M27" si="0">L18/3</f>
        <v>52.333333333333336</v>
      </c>
      <c r="N18" s="3"/>
      <c r="O18" s="3"/>
      <c r="P18" s="3"/>
      <c r="Q18" s="3"/>
      <c r="R18" s="3"/>
      <c r="S18" s="4"/>
      <c r="T18" s="4"/>
      <c r="U18" s="3"/>
      <c r="V18" s="3"/>
      <c r="W18" s="4" t="s">
        <v>99</v>
      </c>
      <c r="X18" s="4">
        <v>416</v>
      </c>
      <c r="Y18" s="16">
        <f>X18/8</f>
        <v>52</v>
      </c>
      <c r="Z18" s="3"/>
      <c r="AA18" s="18" t="s">
        <v>68</v>
      </c>
      <c r="AB18" s="16">
        <v>42.5</v>
      </c>
      <c r="AC18" s="3"/>
      <c r="AD18" s="4" t="s">
        <v>19</v>
      </c>
      <c r="AE18" s="18">
        <v>374</v>
      </c>
      <c r="AF18" s="13">
        <f>AE18/8</f>
        <v>46.75</v>
      </c>
      <c r="AG18" s="3"/>
      <c r="AH18" s="17" t="s">
        <v>16</v>
      </c>
      <c r="AI18" s="11">
        <v>75</v>
      </c>
      <c r="AJ18" s="15">
        <v>37.5</v>
      </c>
      <c r="AK18" s="3"/>
      <c r="AL18" s="4" t="s">
        <v>166</v>
      </c>
      <c r="AM18" s="18">
        <v>177</v>
      </c>
      <c r="AN18" s="13">
        <f>AM18/4</f>
        <v>44.25</v>
      </c>
      <c r="AO18" s="3"/>
      <c r="AP18" s="18">
        <v>44.32</v>
      </c>
      <c r="AQ18" s="18">
        <v>19</v>
      </c>
    </row>
    <row r="19" spans="1:43" x14ac:dyDescent="0.25">
      <c r="A19" s="4">
        <v>2012</v>
      </c>
      <c r="C19" s="17" t="s">
        <v>145</v>
      </c>
      <c r="D19" s="18">
        <v>228</v>
      </c>
      <c r="E19" s="13">
        <f>D19/5</f>
        <v>45.6</v>
      </c>
      <c r="F19" s="3"/>
      <c r="G19" s="17"/>
      <c r="H19" s="42"/>
      <c r="I19" s="2"/>
      <c r="J19" s="3"/>
      <c r="K19" s="17" t="s">
        <v>68</v>
      </c>
      <c r="L19" s="18">
        <v>156</v>
      </c>
      <c r="M19" s="16">
        <f t="shared" si="0"/>
        <v>52</v>
      </c>
      <c r="N19" s="3"/>
      <c r="O19" s="3"/>
      <c r="P19" s="3"/>
      <c r="Q19" s="3"/>
      <c r="R19" s="3"/>
      <c r="S19" s="4" t="s">
        <v>68</v>
      </c>
      <c r="T19" s="18">
        <v>105</v>
      </c>
      <c r="U19" s="13">
        <f>T19/3</f>
        <v>35</v>
      </c>
      <c r="V19" s="3"/>
      <c r="W19" s="4" t="s">
        <v>68</v>
      </c>
      <c r="X19" s="18">
        <v>311</v>
      </c>
      <c r="Y19" s="13">
        <f>X19/7</f>
        <v>44.428571428571431</v>
      </c>
      <c r="Z19" s="3"/>
      <c r="AA19" s="4"/>
      <c r="AB19" s="14"/>
      <c r="AC19" s="3"/>
      <c r="AD19" s="4" t="s">
        <v>18</v>
      </c>
      <c r="AE19" s="18">
        <v>272</v>
      </c>
      <c r="AF19" s="13">
        <f t="shared" ref="AF19:AF25" si="1">AE19/6</f>
        <v>45.333333333333336</v>
      </c>
      <c r="AG19" s="3"/>
      <c r="AH19" s="17" t="s">
        <v>23</v>
      </c>
      <c r="AI19" s="4">
        <v>97</v>
      </c>
      <c r="AJ19" s="16">
        <v>48.5</v>
      </c>
      <c r="AK19" s="3"/>
      <c r="AL19" s="4" t="s">
        <v>174</v>
      </c>
      <c r="AM19" s="18">
        <v>176</v>
      </c>
      <c r="AN19" s="13">
        <f>AM19/4</f>
        <v>44</v>
      </c>
      <c r="AO19" s="3"/>
      <c r="AP19" s="18">
        <v>44.93</v>
      </c>
      <c r="AQ19" s="18">
        <v>15</v>
      </c>
    </row>
    <row r="20" spans="1:43" x14ac:dyDescent="0.25">
      <c r="A20" s="4">
        <v>2011</v>
      </c>
      <c r="C20" s="17" t="s">
        <v>141</v>
      </c>
      <c r="D20" s="18">
        <v>220</v>
      </c>
      <c r="E20" s="13">
        <f>D20/5</f>
        <v>44</v>
      </c>
      <c r="F20" s="3"/>
      <c r="G20" s="4" t="s">
        <v>99</v>
      </c>
      <c r="H20" s="4"/>
      <c r="I20" s="2" t="s">
        <v>175</v>
      </c>
      <c r="J20" s="3"/>
      <c r="K20" s="4" t="s">
        <v>139</v>
      </c>
      <c r="L20" s="18">
        <v>126</v>
      </c>
      <c r="M20" s="16">
        <f t="shared" si="0"/>
        <v>42</v>
      </c>
      <c r="N20" s="3"/>
      <c r="O20" s="3"/>
      <c r="P20" s="3"/>
      <c r="Q20" s="3"/>
      <c r="R20" s="3"/>
      <c r="S20" s="4" t="s">
        <v>145</v>
      </c>
      <c r="T20" s="18">
        <v>172</v>
      </c>
      <c r="U20" s="13">
        <f>T20/5</f>
        <v>34.4</v>
      </c>
      <c r="V20" s="3"/>
      <c r="W20" s="4" t="s">
        <v>176</v>
      </c>
      <c r="X20" s="18">
        <v>454</v>
      </c>
      <c r="Y20" s="13">
        <f t="shared" ref="Y20:Y25" si="2">X20/8</f>
        <v>56.75</v>
      </c>
      <c r="Z20" s="3"/>
      <c r="AA20" s="4"/>
      <c r="AC20" s="3"/>
      <c r="AD20" s="4" t="s">
        <v>17</v>
      </c>
      <c r="AE20" s="18">
        <v>270</v>
      </c>
      <c r="AF20" s="13">
        <f t="shared" si="1"/>
        <v>45</v>
      </c>
      <c r="AG20" s="3"/>
      <c r="AH20" s="4" t="s">
        <v>23</v>
      </c>
      <c r="AI20" s="18">
        <v>95</v>
      </c>
      <c r="AJ20" s="13">
        <v>47.5</v>
      </c>
      <c r="AK20" s="3"/>
      <c r="AL20" s="4" t="s">
        <v>174</v>
      </c>
      <c r="AM20" s="18">
        <v>218</v>
      </c>
      <c r="AN20" s="13">
        <f>AM20/5</f>
        <v>43.6</v>
      </c>
      <c r="AO20" s="3"/>
      <c r="AP20" s="18">
        <v>46.52</v>
      </c>
      <c r="AQ20" s="36">
        <v>21</v>
      </c>
    </row>
    <row r="21" spans="1:43" x14ac:dyDescent="0.25">
      <c r="A21" s="4">
        <v>2010</v>
      </c>
      <c r="C21" s="4" t="s">
        <v>99</v>
      </c>
      <c r="D21" s="11">
        <v>195</v>
      </c>
      <c r="E21" s="15">
        <f>D21/5</f>
        <v>39</v>
      </c>
      <c r="F21" s="3"/>
      <c r="G21" s="4" t="s">
        <v>99</v>
      </c>
      <c r="H21" s="4"/>
      <c r="I21" s="2" t="s">
        <v>177</v>
      </c>
      <c r="J21" s="3"/>
      <c r="K21" s="4" t="s">
        <v>145</v>
      </c>
      <c r="L21" s="18">
        <v>156</v>
      </c>
      <c r="M21" s="13">
        <f t="shared" si="0"/>
        <v>52</v>
      </c>
      <c r="N21" s="3"/>
      <c r="O21" s="3"/>
      <c r="P21" s="3"/>
      <c r="Q21" s="3"/>
      <c r="R21" s="3"/>
      <c r="S21" s="4" t="s">
        <v>99</v>
      </c>
      <c r="T21" s="18">
        <v>160</v>
      </c>
      <c r="U21" s="13">
        <f>T21/5</f>
        <v>32</v>
      </c>
      <c r="V21" s="3"/>
      <c r="W21" s="4" t="s">
        <v>99</v>
      </c>
      <c r="X21" s="18">
        <v>368</v>
      </c>
      <c r="Y21" s="13">
        <f t="shared" si="2"/>
        <v>46</v>
      </c>
      <c r="Z21" s="3"/>
      <c r="AA21" s="4" t="s">
        <v>14</v>
      </c>
      <c r="AB21" s="3"/>
      <c r="AC21" s="3"/>
      <c r="AD21" s="4" t="s">
        <v>18</v>
      </c>
      <c r="AE21" s="18">
        <v>263</v>
      </c>
      <c r="AF21" s="13">
        <f t="shared" si="1"/>
        <v>43.833333333333336</v>
      </c>
      <c r="AG21" s="3"/>
      <c r="AH21" s="4" t="s">
        <v>17</v>
      </c>
      <c r="AI21" s="11">
        <v>75</v>
      </c>
      <c r="AJ21" s="15">
        <v>37.5</v>
      </c>
      <c r="AK21" s="3"/>
      <c r="AL21" s="18" t="s">
        <v>43</v>
      </c>
      <c r="AM21" s="3"/>
      <c r="AN21" s="3"/>
      <c r="AO21" s="3"/>
      <c r="AP21" s="18">
        <v>43.87</v>
      </c>
      <c r="AQ21" s="36">
        <v>20</v>
      </c>
    </row>
    <row r="22" spans="1:43" x14ac:dyDescent="0.25">
      <c r="A22" s="4">
        <v>2009</v>
      </c>
      <c r="C22" s="4" t="s">
        <v>162</v>
      </c>
      <c r="D22" s="11">
        <v>238</v>
      </c>
      <c r="E22" s="15">
        <f>D22/6</f>
        <v>39.666666666666664</v>
      </c>
      <c r="F22" s="3"/>
      <c r="G22" s="4" t="s">
        <v>99</v>
      </c>
      <c r="H22" s="4"/>
      <c r="I22" s="2" t="s">
        <v>178</v>
      </c>
      <c r="J22" s="3"/>
      <c r="K22" s="4" t="s">
        <v>145</v>
      </c>
      <c r="L22" s="18">
        <v>144</v>
      </c>
      <c r="M22" s="13">
        <f t="shared" si="0"/>
        <v>48</v>
      </c>
      <c r="S22" s="4" t="s">
        <v>68</v>
      </c>
      <c r="T22" s="18">
        <v>160</v>
      </c>
      <c r="U22" s="13">
        <f>T22/5</f>
        <v>32</v>
      </c>
      <c r="V22" s="3"/>
      <c r="W22" s="4" t="s">
        <v>36</v>
      </c>
      <c r="X22" s="18">
        <v>394</v>
      </c>
      <c r="Y22" s="13">
        <f t="shared" si="2"/>
        <v>49.25</v>
      </c>
      <c r="Z22" s="3"/>
      <c r="AA22" s="4" t="s">
        <v>139</v>
      </c>
      <c r="AB22" s="3"/>
      <c r="AC22" s="3"/>
      <c r="AD22" s="4" t="s">
        <v>17</v>
      </c>
      <c r="AE22" s="18">
        <v>258</v>
      </c>
      <c r="AF22" s="13">
        <f t="shared" si="1"/>
        <v>43</v>
      </c>
      <c r="AG22" s="3"/>
      <c r="AH22" s="4" t="s">
        <v>18</v>
      </c>
      <c r="AI22" s="12">
        <v>66</v>
      </c>
      <c r="AJ22" s="14">
        <v>33</v>
      </c>
      <c r="AK22" s="3"/>
      <c r="AL22" s="18" t="s">
        <v>43</v>
      </c>
      <c r="AM22" s="3"/>
      <c r="AN22" s="3"/>
      <c r="AO22" s="3"/>
      <c r="AP22" s="18">
        <v>41.23</v>
      </c>
      <c r="AQ22" s="35">
        <v>20</v>
      </c>
    </row>
    <row r="23" spans="1:43" x14ac:dyDescent="0.25">
      <c r="A23" s="4">
        <v>2008</v>
      </c>
      <c r="C23" s="4" t="s">
        <v>141</v>
      </c>
      <c r="D23" s="18">
        <v>206</v>
      </c>
      <c r="E23" s="13">
        <f>D23/5</f>
        <v>41.2</v>
      </c>
      <c r="F23" s="3"/>
      <c r="G23" s="4" t="s">
        <v>141</v>
      </c>
      <c r="H23" s="4"/>
      <c r="I23" s="20" t="s">
        <v>179</v>
      </c>
      <c r="J23" s="3"/>
      <c r="K23" s="4" t="s">
        <v>99</v>
      </c>
      <c r="L23" s="18">
        <v>123</v>
      </c>
      <c r="M23" s="13">
        <f t="shared" si="0"/>
        <v>41</v>
      </c>
      <c r="N23" s="3"/>
      <c r="O23" s="4" t="s">
        <v>141</v>
      </c>
      <c r="P23" s="18">
        <v>149</v>
      </c>
      <c r="Q23" s="13">
        <f>P23/3</f>
        <v>49.666666666666664</v>
      </c>
      <c r="R23" s="3"/>
      <c r="S23" s="4" t="s">
        <v>139</v>
      </c>
      <c r="T23" s="18">
        <v>184</v>
      </c>
      <c r="U23" s="13">
        <f>T23/5</f>
        <v>36.799999999999997</v>
      </c>
      <c r="V23" s="3"/>
      <c r="W23" s="4" t="s">
        <v>145</v>
      </c>
      <c r="X23" s="18">
        <v>399</v>
      </c>
      <c r="Y23" s="13">
        <f t="shared" si="2"/>
        <v>49.875</v>
      </c>
      <c r="Z23" s="3"/>
      <c r="AA23" s="4" t="s">
        <v>141</v>
      </c>
      <c r="AB23" s="13">
        <v>42.67</v>
      </c>
      <c r="AC23" s="3"/>
      <c r="AD23" s="4" t="s">
        <v>18</v>
      </c>
      <c r="AE23" s="18">
        <v>279</v>
      </c>
      <c r="AF23" s="13">
        <f t="shared" si="1"/>
        <v>46.5</v>
      </c>
      <c r="AG23" s="3"/>
      <c r="AH23" s="4" t="s">
        <v>34</v>
      </c>
      <c r="AI23" s="18">
        <v>104</v>
      </c>
      <c r="AJ23" s="13">
        <v>52</v>
      </c>
      <c r="AK23" s="3"/>
      <c r="AL23" s="18" t="s">
        <v>43</v>
      </c>
      <c r="AM23" s="3"/>
      <c r="AN23" s="3"/>
      <c r="AO23" s="3"/>
      <c r="AP23" s="18">
        <v>46.34</v>
      </c>
      <c r="AQ23" s="36">
        <v>19</v>
      </c>
    </row>
    <row r="24" spans="1:43" x14ac:dyDescent="0.25">
      <c r="A24" s="4">
        <v>2007</v>
      </c>
      <c r="C24" s="4" t="s">
        <v>141</v>
      </c>
      <c r="D24" s="18">
        <v>212</v>
      </c>
      <c r="E24" s="13">
        <f>D24/5</f>
        <v>42.4</v>
      </c>
      <c r="F24" s="3"/>
      <c r="G24" s="4"/>
      <c r="H24" s="4"/>
      <c r="I24" s="20"/>
      <c r="J24" s="3"/>
      <c r="K24" s="4" t="s">
        <v>145</v>
      </c>
      <c r="L24" s="18">
        <v>158</v>
      </c>
      <c r="M24" s="13">
        <f t="shared" si="0"/>
        <v>52.666666666666664</v>
      </c>
      <c r="N24" s="15"/>
      <c r="O24" s="13"/>
      <c r="P24" s="19"/>
      <c r="Q24" s="15"/>
      <c r="R24" s="3"/>
      <c r="S24" s="3"/>
      <c r="T24" s="3"/>
      <c r="U24" s="3"/>
      <c r="V24" s="3"/>
      <c r="W24" s="4" t="s">
        <v>185</v>
      </c>
      <c r="X24" s="18">
        <v>421</v>
      </c>
      <c r="Y24" s="13">
        <f t="shared" si="2"/>
        <v>52.625</v>
      </c>
      <c r="Z24" s="3"/>
      <c r="AA24" s="4" t="s">
        <v>145</v>
      </c>
      <c r="AB24" s="13">
        <v>51.2</v>
      </c>
      <c r="AC24" s="3"/>
      <c r="AD24" s="4" t="s">
        <v>17</v>
      </c>
      <c r="AE24" s="18">
        <v>303</v>
      </c>
      <c r="AF24" s="13">
        <f t="shared" si="1"/>
        <v>50.5</v>
      </c>
      <c r="AG24" s="3"/>
      <c r="AH24" s="3"/>
      <c r="AI24" s="3"/>
      <c r="AJ24" s="3"/>
      <c r="AK24" s="3"/>
      <c r="AL24" s="18" t="s">
        <v>43</v>
      </c>
      <c r="AM24" s="3"/>
      <c r="AN24" s="3"/>
      <c r="AO24" s="3"/>
      <c r="AP24" s="18">
        <v>50.2</v>
      </c>
      <c r="AQ24" s="36">
        <v>16</v>
      </c>
    </row>
    <row r="25" spans="1:43" x14ac:dyDescent="0.25">
      <c r="A25" s="4">
        <v>2006</v>
      </c>
      <c r="C25" s="4" t="s">
        <v>180</v>
      </c>
      <c r="D25" s="18">
        <v>230</v>
      </c>
      <c r="E25" s="13">
        <f>D25/5</f>
        <v>46</v>
      </c>
      <c r="F25" s="5"/>
      <c r="G25" s="4"/>
      <c r="H25" s="4"/>
      <c r="I25" s="2"/>
      <c r="J25" s="2"/>
      <c r="K25" s="4" t="s">
        <v>162</v>
      </c>
      <c r="L25" s="18">
        <v>169</v>
      </c>
      <c r="M25" s="13">
        <f t="shared" si="0"/>
        <v>56.333333333333336</v>
      </c>
      <c r="N25" s="15"/>
      <c r="O25" s="15"/>
      <c r="P25" s="15"/>
      <c r="Q25" s="15"/>
      <c r="R25" s="3"/>
      <c r="S25" s="18" t="s">
        <v>17</v>
      </c>
      <c r="T25" s="18">
        <v>220</v>
      </c>
      <c r="U25" s="13">
        <f>T25/6</f>
        <v>36.666666666666664</v>
      </c>
      <c r="V25" s="3"/>
      <c r="W25" s="4" t="s">
        <v>99</v>
      </c>
      <c r="X25" s="18">
        <v>363</v>
      </c>
      <c r="Y25" s="13">
        <f t="shared" si="2"/>
        <v>45.375</v>
      </c>
      <c r="Z25" s="3"/>
      <c r="AA25" s="3"/>
      <c r="AB25" s="3"/>
      <c r="AC25" s="3"/>
      <c r="AD25" s="4" t="s">
        <v>19</v>
      </c>
      <c r="AE25" s="18">
        <v>301</v>
      </c>
      <c r="AF25" s="13">
        <f t="shared" si="1"/>
        <v>50.166666666666664</v>
      </c>
      <c r="AG25" s="3"/>
      <c r="AH25" s="4" t="s">
        <v>22</v>
      </c>
      <c r="AI25" s="18">
        <v>92</v>
      </c>
      <c r="AJ25" s="13">
        <v>46</v>
      </c>
      <c r="AK25" s="3"/>
      <c r="AL25" s="18" t="s">
        <v>43</v>
      </c>
      <c r="AM25" s="3"/>
      <c r="AN25" s="3"/>
      <c r="AO25" s="3"/>
      <c r="AP25" s="18">
        <v>46.5</v>
      </c>
      <c r="AQ25" s="36">
        <v>17</v>
      </c>
    </row>
    <row r="26" spans="1:43" x14ac:dyDescent="0.25">
      <c r="A26" s="4">
        <v>2005</v>
      </c>
      <c r="C26" s="4" t="s">
        <v>162</v>
      </c>
      <c r="D26" s="18">
        <v>227</v>
      </c>
      <c r="E26" s="13">
        <f>D26/5</f>
        <v>45.4</v>
      </c>
      <c r="F26" s="4"/>
      <c r="G26" s="4" t="s">
        <v>140</v>
      </c>
      <c r="H26" s="4"/>
      <c r="I26" s="2" t="s">
        <v>181</v>
      </c>
      <c r="J26" s="2"/>
      <c r="K26" s="4" t="s">
        <v>180</v>
      </c>
      <c r="L26" s="18">
        <v>146</v>
      </c>
      <c r="M26" s="13">
        <f t="shared" si="0"/>
        <v>48.666666666666664</v>
      </c>
      <c r="N26" s="10"/>
      <c r="O26" s="10"/>
      <c r="P26" s="10"/>
      <c r="Q26" s="10"/>
      <c r="R26" s="4"/>
      <c r="U26" s="4"/>
      <c r="V26" s="4"/>
      <c r="W26" s="4"/>
      <c r="X26" s="11"/>
      <c r="Y26" s="15"/>
      <c r="Z26" s="4"/>
      <c r="AA26" s="4"/>
      <c r="AB26" s="12"/>
      <c r="AC26" s="4"/>
      <c r="AD26" s="4" t="s">
        <v>288</v>
      </c>
      <c r="AE26" s="18">
        <v>353</v>
      </c>
      <c r="AF26" s="13">
        <f>AE26/8</f>
        <v>44.125</v>
      </c>
      <c r="AG26" s="4"/>
      <c r="AH26" s="4" t="s">
        <v>20</v>
      </c>
      <c r="AI26" s="4">
        <v>84</v>
      </c>
      <c r="AJ26" s="13">
        <v>42</v>
      </c>
      <c r="AK26" s="4"/>
      <c r="AL26" s="4"/>
      <c r="AM26" s="21"/>
      <c r="AN26" s="2"/>
      <c r="AO26" s="2"/>
      <c r="AP26" s="18">
        <v>47.12</v>
      </c>
      <c r="AQ26" s="36">
        <v>16</v>
      </c>
    </row>
    <row r="27" spans="1:43" x14ac:dyDescent="0.25">
      <c r="A27" s="4">
        <v>2004</v>
      </c>
      <c r="C27" s="4"/>
      <c r="D27" s="4"/>
      <c r="E27" s="4"/>
      <c r="F27" s="4"/>
      <c r="G27" s="4" t="s">
        <v>182</v>
      </c>
      <c r="H27" s="4"/>
      <c r="I27" s="2" t="s">
        <v>183</v>
      </c>
      <c r="J27" s="2"/>
      <c r="K27" s="4" t="s">
        <v>184</v>
      </c>
      <c r="L27" s="18">
        <v>155</v>
      </c>
      <c r="M27" s="13">
        <f t="shared" si="0"/>
        <v>51.666666666666664</v>
      </c>
      <c r="N27" s="14"/>
      <c r="O27" s="14"/>
      <c r="P27" s="14"/>
      <c r="Q27" s="14"/>
      <c r="R27" s="4"/>
      <c r="S27" s="4"/>
      <c r="T27" s="4"/>
      <c r="U27" s="4"/>
      <c r="V27" s="4"/>
      <c r="W27" s="4"/>
      <c r="X27" s="18"/>
      <c r="Y27" s="13"/>
      <c r="Z27" s="4"/>
      <c r="AA27" s="4" t="s">
        <v>186</v>
      </c>
      <c r="AB27" s="13">
        <v>47.25</v>
      </c>
      <c r="AC27" s="4"/>
      <c r="AD27" s="4" t="s">
        <v>20</v>
      </c>
      <c r="AE27" s="18">
        <v>309</v>
      </c>
      <c r="AF27" s="13">
        <f>AE27/6</f>
        <v>51.5</v>
      </c>
      <c r="AG27" s="4"/>
      <c r="AH27" s="4" t="s">
        <v>34</v>
      </c>
      <c r="AI27" s="18">
        <v>85</v>
      </c>
      <c r="AJ27" s="13">
        <v>42.5</v>
      </c>
      <c r="AK27" s="4"/>
      <c r="AL27" s="4"/>
      <c r="AM27" s="2"/>
      <c r="AN27" s="2"/>
      <c r="AO27" s="2"/>
      <c r="AP27" s="18">
        <v>50.13</v>
      </c>
      <c r="AQ27" s="36">
        <v>16</v>
      </c>
    </row>
    <row r="28" spans="1:43" x14ac:dyDescent="0.25">
      <c r="A28" s="4">
        <v>2003</v>
      </c>
      <c r="C28" s="2"/>
      <c r="D28" s="2"/>
      <c r="E28" s="2"/>
      <c r="F28" s="2"/>
      <c r="G28" s="4" t="s">
        <v>152</v>
      </c>
      <c r="H28" s="4"/>
      <c r="I28" s="2" t="s">
        <v>264</v>
      </c>
      <c r="J28" s="2"/>
      <c r="K28" s="4" t="s">
        <v>184</v>
      </c>
      <c r="L28" s="4">
        <v>124</v>
      </c>
      <c r="M28" s="16">
        <v>62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4" t="s">
        <v>20</v>
      </c>
      <c r="AE28" s="4">
        <v>508</v>
      </c>
      <c r="AF28" s="16">
        <v>50.8</v>
      </c>
      <c r="AG28" s="2"/>
      <c r="AH28" s="4" t="s">
        <v>36</v>
      </c>
      <c r="AI28" s="4">
        <v>86</v>
      </c>
      <c r="AJ28" s="16">
        <v>43</v>
      </c>
      <c r="AK28" s="2"/>
      <c r="AL28" s="2"/>
      <c r="AM28" s="2"/>
      <c r="AN28" s="2"/>
      <c r="AO28" s="2"/>
      <c r="AP28" s="18">
        <v>53.62</v>
      </c>
      <c r="AQ28" s="36">
        <v>16</v>
      </c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8"/>
      <c r="AC29" s="2"/>
      <c r="AD29" s="4" t="s">
        <v>16</v>
      </c>
      <c r="AE29" s="4">
        <v>420</v>
      </c>
      <c r="AF29" s="16">
        <v>52.5</v>
      </c>
      <c r="AG29" s="2"/>
      <c r="AH29" s="4" t="s">
        <v>115</v>
      </c>
      <c r="AI29" s="4">
        <v>94</v>
      </c>
      <c r="AJ29" s="16">
        <v>47</v>
      </c>
      <c r="AK29" s="2"/>
      <c r="AL29" s="2"/>
      <c r="AM29" s="2"/>
      <c r="AN29" s="2"/>
      <c r="AO29" s="2"/>
      <c r="AP29" s="4">
        <v>56.64</v>
      </c>
      <c r="AQ29" s="4">
        <v>18</v>
      </c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 t="s">
        <v>174</v>
      </c>
      <c r="AB30" s="4">
        <v>64.75</v>
      </c>
      <c r="AC30" s="3"/>
      <c r="AD30" s="4" t="s">
        <v>18</v>
      </c>
      <c r="AE30" s="4">
        <v>371</v>
      </c>
      <c r="AF30" s="4">
        <v>61.84</v>
      </c>
      <c r="AG30" s="3"/>
      <c r="AH30" s="4" t="s">
        <v>34</v>
      </c>
      <c r="AI30" s="4">
        <v>98</v>
      </c>
      <c r="AJ30" s="16">
        <v>49</v>
      </c>
      <c r="AK30" s="3"/>
      <c r="AL30" s="3"/>
      <c r="AM30" s="3"/>
      <c r="AN30" s="3"/>
      <c r="AO30" s="3"/>
      <c r="AP30" s="4">
        <v>65.3</v>
      </c>
      <c r="AQ30" s="4">
        <v>9</v>
      </c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4"/>
      <c r="AC31" s="3"/>
      <c r="AD31" s="4"/>
      <c r="AE31" s="4"/>
      <c r="AF31" s="4"/>
      <c r="AG31" s="3"/>
      <c r="AH31" s="4"/>
      <c r="AI31" s="4"/>
      <c r="AJ31" s="16"/>
      <c r="AK31" s="3"/>
      <c r="AL31" s="3"/>
      <c r="AM31" s="3"/>
      <c r="AN31" s="3"/>
      <c r="AO31" s="3"/>
      <c r="AP31" s="4"/>
      <c r="AQ31" s="4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4"/>
      <c r="AC32" s="3"/>
      <c r="AD32" s="4"/>
      <c r="AE32" s="4"/>
      <c r="AF32" s="4"/>
      <c r="AG32" s="3"/>
      <c r="AH32" s="4"/>
      <c r="AI32" s="4"/>
      <c r="AJ32" s="16"/>
      <c r="AK32" s="3"/>
      <c r="AL32" s="3"/>
      <c r="AM32" s="3"/>
      <c r="AN32" s="3"/>
      <c r="AO32" s="3"/>
      <c r="AP32" s="4"/>
      <c r="AQ32" s="4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4"/>
      <c r="AC33" s="3"/>
      <c r="AD33" s="4"/>
      <c r="AE33" s="4"/>
      <c r="AF33" s="4"/>
      <c r="AG33" s="3"/>
      <c r="AH33" s="4"/>
      <c r="AI33" s="4"/>
      <c r="AJ33" s="16"/>
      <c r="AK33" s="3"/>
      <c r="AL33" s="3"/>
      <c r="AM33" s="3"/>
      <c r="AN33" s="3"/>
      <c r="AO33" s="3"/>
      <c r="AP33" s="2"/>
      <c r="AQ33" s="4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4"/>
      <c r="AC34" s="3"/>
      <c r="AD34" s="4"/>
      <c r="AE34" s="4"/>
      <c r="AF34" s="4"/>
      <c r="AG34" s="3"/>
      <c r="AH34" s="4"/>
      <c r="AI34" s="4"/>
      <c r="AJ34" s="16"/>
      <c r="AK34" s="3"/>
      <c r="AL34" s="3"/>
      <c r="AM34" s="3"/>
      <c r="AN34" s="3"/>
      <c r="AO34" s="3"/>
      <c r="AP34" s="3"/>
      <c r="AQ34" s="4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4"/>
      <c r="AC35" s="3"/>
      <c r="AD35" s="4"/>
      <c r="AE35" s="4"/>
      <c r="AF35" s="4"/>
      <c r="AG35" s="3"/>
      <c r="AH35" s="2"/>
      <c r="AI35" s="2"/>
      <c r="AJ35" s="31"/>
      <c r="AK35" s="3"/>
      <c r="AL35" s="3"/>
      <c r="AM35" s="3"/>
      <c r="AN35" s="3"/>
      <c r="AO35" s="3"/>
      <c r="AP35" s="3"/>
      <c r="AQ35" s="4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/>
      <c r="AB36" s="4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4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4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topLeftCell="Q1" workbookViewId="0">
      <selection activeCell="AO36" sqref="AO36"/>
    </sheetView>
  </sheetViews>
  <sheetFormatPr defaultRowHeight="15" x14ac:dyDescent="0.25"/>
  <cols>
    <col min="1" max="1" width="9.140625" style="33"/>
    <col min="9" max="9" width="25.85546875" customWidth="1"/>
    <col min="25" max="25" width="10.7109375" bestFit="1" customWidth="1"/>
    <col min="27" max="27" width="12.5703125" customWidth="1"/>
    <col min="38" max="38" width="18" customWidth="1"/>
  </cols>
  <sheetData>
    <row r="1" spans="1:43" ht="15.75" x14ac:dyDescent="0.25">
      <c r="C1" s="6" t="s">
        <v>414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2024</v>
      </c>
      <c r="B6" s="2"/>
      <c r="C6" s="4" t="s">
        <v>16</v>
      </c>
      <c r="D6" s="12">
        <v>163</v>
      </c>
      <c r="E6" s="14">
        <v>32.6</v>
      </c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11">
        <v>37.89</v>
      </c>
      <c r="AQ6" s="4">
        <v>3</v>
      </c>
    </row>
    <row r="7" spans="1:43" x14ac:dyDescent="0.25">
      <c r="A7" s="4">
        <v>2023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16">
        <v>41</v>
      </c>
      <c r="AQ7" s="4">
        <v>2</v>
      </c>
    </row>
    <row r="8" spans="1:43" x14ac:dyDescent="0.25">
      <c r="A8" s="4">
        <v>2022</v>
      </c>
      <c r="B8" s="2"/>
      <c r="C8" s="4" t="s">
        <v>19</v>
      </c>
      <c r="D8" s="12">
        <v>154</v>
      </c>
      <c r="E8" s="14">
        <v>30.8</v>
      </c>
      <c r="F8" s="2"/>
      <c r="G8" s="4"/>
      <c r="H8" s="4"/>
      <c r="I8" s="4"/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24</v>
      </c>
      <c r="AE8" s="11">
        <v>227</v>
      </c>
      <c r="AF8" s="11">
        <v>37.83</v>
      </c>
      <c r="AG8" s="2"/>
      <c r="AH8" s="4"/>
      <c r="AI8" s="4"/>
      <c r="AJ8" s="4"/>
      <c r="AK8" s="4"/>
      <c r="AL8" s="4"/>
      <c r="AM8" s="4"/>
      <c r="AN8" s="4"/>
      <c r="AO8" s="4"/>
      <c r="AP8" s="15">
        <v>37.950000000000003</v>
      </c>
      <c r="AQ8" s="4">
        <v>7</v>
      </c>
    </row>
    <row r="9" spans="1:43" x14ac:dyDescent="0.25">
      <c r="A9" s="4">
        <v>2021</v>
      </c>
      <c r="B9" s="2"/>
      <c r="C9" s="4"/>
      <c r="D9" s="2"/>
      <c r="E9" s="4"/>
      <c r="F9" s="2"/>
      <c r="G9" s="4"/>
      <c r="H9" s="4"/>
      <c r="I9" s="4"/>
      <c r="J9" s="2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 t="s">
        <v>22</v>
      </c>
      <c r="X9" s="11">
        <v>317</v>
      </c>
      <c r="Y9" s="15">
        <f>X9/8</f>
        <v>39.625</v>
      </c>
      <c r="Z9" s="4"/>
      <c r="AA9" s="4"/>
      <c r="AB9" s="4"/>
      <c r="AC9" s="4"/>
      <c r="AD9" s="4" t="s">
        <v>34</v>
      </c>
      <c r="AE9" s="11">
        <v>312</v>
      </c>
      <c r="AF9" s="15">
        <v>39</v>
      </c>
      <c r="AG9" s="2"/>
      <c r="AH9" s="4"/>
      <c r="AI9" s="4"/>
      <c r="AJ9" s="4"/>
      <c r="AK9" s="4"/>
      <c r="AL9" s="4"/>
      <c r="AM9" s="4"/>
      <c r="AN9" s="4"/>
      <c r="AO9" s="4"/>
      <c r="AP9" s="15">
        <v>37</v>
      </c>
      <c r="AQ9" s="4">
        <v>4</v>
      </c>
    </row>
    <row r="10" spans="1:43" x14ac:dyDescent="0.25">
      <c r="A10" s="4">
        <v>2020</v>
      </c>
      <c r="B10" s="2"/>
      <c r="C10" s="4" t="s">
        <v>16</v>
      </c>
      <c r="D10" s="12">
        <v>152</v>
      </c>
      <c r="E10" s="14">
        <v>30.4</v>
      </c>
      <c r="F10" s="2"/>
      <c r="G10" s="4" t="s">
        <v>36</v>
      </c>
      <c r="H10" s="4"/>
      <c r="I10" s="4" t="s">
        <v>356</v>
      </c>
      <c r="J10" s="2"/>
      <c r="K10" s="4" t="s">
        <v>20</v>
      </c>
      <c r="L10" s="11">
        <v>118</v>
      </c>
      <c r="M10" s="11">
        <v>39.33</v>
      </c>
      <c r="N10" s="4"/>
      <c r="O10" s="4"/>
      <c r="P10" s="4"/>
      <c r="Q10" s="4"/>
      <c r="R10" s="1"/>
      <c r="S10" s="4"/>
      <c r="T10" s="4"/>
      <c r="U10" s="4"/>
      <c r="V10" s="4"/>
      <c r="W10" s="4" t="s">
        <v>22</v>
      </c>
      <c r="X10" s="11">
        <v>296</v>
      </c>
      <c r="Y10" s="15">
        <v>37</v>
      </c>
      <c r="Z10" s="4"/>
      <c r="AA10" s="4" t="s">
        <v>32</v>
      </c>
      <c r="AB10" s="4"/>
      <c r="AC10" s="4"/>
      <c r="AD10" s="4" t="s">
        <v>14</v>
      </c>
      <c r="AE10" s="11">
        <v>371</v>
      </c>
      <c r="AF10" s="15">
        <v>37.1</v>
      </c>
      <c r="AG10" s="2"/>
      <c r="AH10" s="4"/>
      <c r="AI10" s="4"/>
      <c r="AJ10" s="4"/>
      <c r="AK10" s="4"/>
      <c r="AL10" s="4" t="s">
        <v>19</v>
      </c>
      <c r="AM10" s="12">
        <v>175</v>
      </c>
      <c r="AN10" s="14">
        <v>35</v>
      </c>
      <c r="AO10" s="4"/>
      <c r="AP10" s="12">
        <v>35.979999999999997</v>
      </c>
      <c r="AQ10" s="4">
        <v>16</v>
      </c>
    </row>
    <row r="11" spans="1:43" x14ac:dyDescent="0.25">
      <c r="A11" s="4">
        <v>2019</v>
      </c>
      <c r="B11" s="2"/>
      <c r="C11" s="4" t="s">
        <v>14</v>
      </c>
      <c r="D11" s="12">
        <v>162</v>
      </c>
      <c r="E11" s="14">
        <v>32.4</v>
      </c>
      <c r="F11" s="2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 t="s">
        <v>65</v>
      </c>
      <c r="X11" s="4"/>
      <c r="Y11" s="4"/>
      <c r="Z11" s="4"/>
      <c r="AA11" s="4"/>
      <c r="AB11" s="4"/>
      <c r="AC11" s="4"/>
      <c r="AD11" s="4"/>
      <c r="AE11" s="4"/>
      <c r="AF11" s="4"/>
      <c r="AG11" s="2"/>
      <c r="AH11" s="4"/>
      <c r="AI11" s="4"/>
      <c r="AJ11" s="4"/>
      <c r="AK11" s="4"/>
      <c r="AL11" s="4"/>
      <c r="AM11" s="4"/>
      <c r="AN11" s="4"/>
      <c r="AO11" s="4"/>
      <c r="AP11" s="12">
        <v>35.770000000000003</v>
      </c>
      <c r="AQ11" s="4">
        <v>10</v>
      </c>
    </row>
    <row r="12" spans="1:43" x14ac:dyDescent="0.25">
      <c r="A12" s="4">
        <v>2018</v>
      </c>
      <c r="B12" s="2"/>
      <c r="C12" s="4"/>
      <c r="D12" s="2"/>
      <c r="E12" s="4"/>
      <c r="F12" s="2"/>
      <c r="G12" s="4" t="s">
        <v>24</v>
      </c>
      <c r="H12" s="4"/>
      <c r="I12" s="20" t="s">
        <v>341</v>
      </c>
      <c r="J12" s="2"/>
      <c r="K12" s="4" t="s">
        <v>23</v>
      </c>
      <c r="L12" s="11">
        <v>109</v>
      </c>
      <c r="M12" s="11">
        <v>36.33</v>
      </c>
      <c r="N12" s="4"/>
      <c r="O12" s="4"/>
      <c r="P12" s="4"/>
      <c r="Q12" s="4"/>
      <c r="R12" s="1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 t="s">
        <v>23</v>
      </c>
      <c r="AE12" s="11">
        <v>378</v>
      </c>
      <c r="AF12" s="15">
        <v>37.799999999999997</v>
      </c>
      <c r="AG12" s="2"/>
      <c r="AH12" s="4"/>
      <c r="AI12" s="4"/>
      <c r="AJ12" s="4"/>
      <c r="AK12" s="4"/>
      <c r="AL12" s="4" t="s">
        <v>22</v>
      </c>
      <c r="AM12" s="11">
        <v>195</v>
      </c>
      <c r="AN12" s="15">
        <v>39</v>
      </c>
      <c r="AO12" s="4"/>
      <c r="AP12" s="11">
        <v>36.07</v>
      </c>
      <c r="AQ12" s="4">
        <v>9</v>
      </c>
    </row>
    <row r="13" spans="1:43" x14ac:dyDescent="0.25">
      <c r="A13" s="4">
        <v>2017</v>
      </c>
      <c r="B13" s="2"/>
      <c r="C13" s="4" t="s">
        <v>16</v>
      </c>
      <c r="D13" s="9">
        <v>149</v>
      </c>
      <c r="E13" s="10">
        <v>29.8</v>
      </c>
      <c r="F13" s="2"/>
      <c r="J13" s="2"/>
      <c r="K13" s="4" t="s">
        <v>22</v>
      </c>
      <c r="L13" s="4">
        <v>127</v>
      </c>
      <c r="M13" s="16">
        <v>42.3</v>
      </c>
      <c r="N13" s="4"/>
      <c r="O13" s="4"/>
      <c r="P13" s="4"/>
      <c r="Q13" s="4"/>
      <c r="R13" s="1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  <c r="AH13" s="4"/>
      <c r="AI13" s="4"/>
      <c r="AJ13" s="4"/>
      <c r="AK13" s="4"/>
      <c r="AL13" s="4" t="s">
        <v>22</v>
      </c>
      <c r="AM13" s="4"/>
      <c r="AN13" s="4"/>
      <c r="AO13" s="4"/>
      <c r="AP13" s="11">
        <v>36.71</v>
      </c>
      <c r="AQ13" s="4">
        <v>13</v>
      </c>
    </row>
    <row r="14" spans="1:43" x14ac:dyDescent="0.25">
      <c r="A14" s="4">
        <v>2016</v>
      </c>
      <c r="B14" s="2"/>
      <c r="C14" s="4" t="s">
        <v>23</v>
      </c>
      <c r="D14" s="12">
        <v>156</v>
      </c>
      <c r="E14" s="14">
        <v>31.2</v>
      </c>
      <c r="F14" s="2"/>
      <c r="G14" s="4"/>
      <c r="H14" s="4"/>
      <c r="I14" s="4"/>
      <c r="J14" s="2"/>
      <c r="K14" s="4" t="s">
        <v>36</v>
      </c>
      <c r="L14" s="4">
        <v>137</v>
      </c>
      <c r="M14" s="4">
        <v>45.67</v>
      </c>
      <c r="N14" s="4"/>
      <c r="O14" s="4"/>
      <c r="P14" s="4"/>
      <c r="Q14" s="4"/>
      <c r="R14" s="1"/>
      <c r="S14" s="4"/>
      <c r="T14" s="4"/>
      <c r="U14" s="4"/>
      <c r="V14" s="4"/>
      <c r="W14" s="4" t="s">
        <v>20</v>
      </c>
      <c r="X14" s="4">
        <v>329</v>
      </c>
      <c r="Y14" s="4">
        <v>41.13</v>
      </c>
      <c r="Z14" s="4"/>
      <c r="AA14" s="4"/>
      <c r="AB14" s="4"/>
      <c r="AC14" s="4"/>
      <c r="AD14" s="18" t="s">
        <v>20</v>
      </c>
      <c r="AE14" s="11">
        <v>374</v>
      </c>
      <c r="AF14" s="15">
        <v>37.4</v>
      </c>
      <c r="AG14" s="2"/>
      <c r="AH14" s="4"/>
      <c r="AI14" s="4"/>
      <c r="AJ14" s="4"/>
      <c r="AK14" s="4"/>
      <c r="AL14" s="4" t="s">
        <v>16</v>
      </c>
      <c r="AM14" s="11">
        <v>153</v>
      </c>
      <c r="AN14" s="11">
        <v>38.25</v>
      </c>
      <c r="AO14" s="4"/>
      <c r="AP14" s="11">
        <v>37.74</v>
      </c>
      <c r="AQ14" s="4">
        <v>14</v>
      </c>
    </row>
    <row r="15" spans="1:43" x14ac:dyDescent="0.25">
      <c r="A15" s="4">
        <v>2015</v>
      </c>
      <c r="B15" s="2"/>
      <c r="C15" s="4" t="s">
        <v>23</v>
      </c>
      <c r="D15" s="12">
        <v>166</v>
      </c>
      <c r="E15" s="14">
        <v>33.200000000000003</v>
      </c>
      <c r="F15" s="2"/>
      <c r="G15" s="4" t="s">
        <v>24</v>
      </c>
      <c r="H15" s="4">
        <v>110</v>
      </c>
      <c r="I15" s="2" t="s">
        <v>308</v>
      </c>
      <c r="J15" s="2"/>
      <c r="K15" s="4" t="s">
        <v>14</v>
      </c>
      <c r="L15" s="4">
        <v>129</v>
      </c>
      <c r="M15" s="16">
        <v>43</v>
      </c>
      <c r="N15" s="4"/>
      <c r="O15" s="4"/>
      <c r="P15" s="4"/>
      <c r="Q15" s="4"/>
      <c r="R15" s="1"/>
      <c r="S15" s="4"/>
      <c r="T15" s="4"/>
      <c r="U15" s="4"/>
      <c r="V15" s="4"/>
      <c r="W15" s="4" t="s">
        <v>36</v>
      </c>
      <c r="X15" s="4">
        <v>320</v>
      </c>
      <c r="Y15" s="16">
        <v>40</v>
      </c>
      <c r="Z15" s="4"/>
      <c r="AA15" s="4"/>
      <c r="AB15" s="4"/>
      <c r="AC15" s="4"/>
      <c r="AD15" s="4" t="s">
        <v>65</v>
      </c>
      <c r="AE15" s="4"/>
      <c r="AF15" s="4"/>
      <c r="AG15" s="2"/>
      <c r="AH15" s="4"/>
      <c r="AI15" s="4"/>
      <c r="AJ15" s="4"/>
      <c r="AK15" s="4"/>
      <c r="AL15" s="4" t="s">
        <v>17</v>
      </c>
      <c r="AM15" s="12">
        <v>136</v>
      </c>
      <c r="AN15" s="14">
        <v>34</v>
      </c>
      <c r="AO15" s="4"/>
      <c r="AP15" s="23">
        <v>36</v>
      </c>
      <c r="AQ15" s="4">
        <v>17</v>
      </c>
    </row>
    <row r="16" spans="1:43" x14ac:dyDescent="0.25">
      <c r="A16" s="4">
        <v>2014</v>
      </c>
      <c r="C16" s="4" t="s">
        <v>14</v>
      </c>
      <c r="D16" s="11">
        <v>183</v>
      </c>
      <c r="E16" s="15">
        <v>36.6</v>
      </c>
      <c r="F16" s="3"/>
      <c r="G16" s="4" t="s">
        <v>20</v>
      </c>
      <c r="H16" s="4">
        <v>110</v>
      </c>
      <c r="I16" s="20" t="s">
        <v>248</v>
      </c>
      <c r="J16" s="4"/>
      <c r="K16" s="4" t="s">
        <v>65</v>
      </c>
      <c r="L16" s="12"/>
      <c r="M16" s="14"/>
      <c r="N16" s="3"/>
      <c r="O16" s="3"/>
      <c r="P16" s="3"/>
      <c r="Q16" s="3"/>
      <c r="R16" s="3"/>
      <c r="S16" s="4" t="s">
        <v>23</v>
      </c>
      <c r="T16" s="11">
        <v>84</v>
      </c>
      <c r="U16" s="15">
        <f>T16/3</f>
        <v>28</v>
      </c>
      <c r="V16" s="3"/>
      <c r="W16" s="4"/>
      <c r="X16" s="12"/>
      <c r="Y16" s="14"/>
      <c r="Z16" s="3"/>
      <c r="AA16" s="4"/>
      <c r="AB16" s="3"/>
      <c r="AC16" s="3"/>
      <c r="AD16" s="4" t="s">
        <v>65</v>
      </c>
      <c r="AE16" s="11"/>
      <c r="AF16" s="15"/>
      <c r="AG16" s="3"/>
      <c r="AH16" s="4"/>
      <c r="AI16" s="18"/>
      <c r="AJ16" s="13"/>
      <c r="AK16" s="3"/>
      <c r="AL16" s="4" t="s">
        <v>24</v>
      </c>
      <c r="AM16" s="12">
        <v>179</v>
      </c>
      <c r="AN16" s="14">
        <f>AM16/5</f>
        <v>35.799999999999997</v>
      </c>
      <c r="AO16" s="3"/>
      <c r="AP16" s="15">
        <v>36.6</v>
      </c>
      <c r="AQ16" s="4">
        <v>10</v>
      </c>
    </row>
    <row r="17" spans="1:43" x14ac:dyDescent="0.25">
      <c r="A17" s="4">
        <v>2013</v>
      </c>
      <c r="C17" s="4" t="s">
        <v>115</v>
      </c>
      <c r="D17" s="18">
        <v>208</v>
      </c>
      <c r="E17" s="13">
        <f>D17/5</f>
        <v>41.6</v>
      </c>
      <c r="F17" s="3"/>
      <c r="G17" s="4"/>
      <c r="H17" s="4"/>
      <c r="I17" s="2"/>
      <c r="J17" s="3"/>
      <c r="K17" s="17"/>
      <c r="L17" s="11"/>
      <c r="M17" s="15"/>
      <c r="N17" s="3"/>
      <c r="O17" s="3"/>
      <c r="P17" s="3"/>
      <c r="Q17" s="3"/>
      <c r="R17" s="3"/>
      <c r="S17" s="4"/>
      <c r="T17" s="4"/>
      <c r="U17" s="3"/>
      <c r="V17" s="3"/>
      <c r="W17" s="4"/>
      <c r="X17" s="12"/>
      <c r="Y17" s="14"/>
      <c r="Z17" s="3"/>
      <c r="AA17" s="18"/>
      <c r="AB17" s="14"/>
      <c r="AC17" s="3"/>
      <c r="AD17" s="4" t="s">
        <v>65</v>
      </c>
      <c r="AE17" s="18"/>
      <c r="AF17" s="13"/>
      <c r="AG17" s="3"/>
      <c r="AH17" s="17"/>
      <c r="AI17" s="12"/>
      <c r="AJ17" s="14"/>
      <c r="AK17" s="3"/>
      <c r="AL17" s="4"/>
      <c r="AM17" s="12"/>
      <c r="AN17" s="14"/>
      <c r="AO17" s="3"/>
      <c r="AP17" s="13">
        <v>41.8</v>
      </c>
      <c r="AQ17" s="18">
        <v>5</v>
      </c>
    </row>
    <row r="18" spans="1:43" x14ac:dyDescent="0.25">
      <c r="A18" s="4">
        <v>2012</v>
      </c>
      <c r="C18" s="17" t="s">
        <v>34</v>
      </c>
      <c r="D18" s="12">
        <v>161</v>
      </c>
      <c r="E18" s="14">
        <f>D18/5</f>
        <v>32.200000000000003</v>
      </c>
      <c r="F18" s="3"/>
      <c r="G18" s="17"/>
      <c r="H18" s="17"/>
      <c r="I18" s="2"/>
      <c r="J18" s="3"/>
      <c r="K18" s="4"/>
      <c r="L18" s="11"/>
      <c r="M18" s="15"/>
      <c r="N18" s="3"/>
      <c r="O18" s="3"/>
      <c r="P18" s="3"/>
      <c r="Q18" s="3"/>
      <c r="R18" s="3"/>
      <c r="S18" s="4"/>
      <c r="T18" s="11"/>
      <c r="U18" s="15"/>
      <c r="V18" s="3"/>
      <c r="W18" s="4"/>
      <c r="X18" s="11"/>
      <c r="Y18" s="15"/>
      <c r="Z18" s="3"/>
      <c r="AA18" s="4"/>
      <c r="AB18" s="14"/>
      <c r="AC18" s="3"/>
      <c r="AD18" s="4" t="s">
        <v>20</v>
      </c>
      <c r="AE18" s="12">
        <v>211</v>
      </c>
      <c r="AF18" s="14">
        <f>AE18/6</f>
        <v>35.166666666666664</v>
      </c>
      <c r="AG18" s="3"/>
      <c r="AH18" s="17"/>
      <c r="AI18" s="4"/>
      <c r="AJ18" s="16"/>
      <c r="AK18" s="3"/>
      <c r="AL18" s="4" t="s">
        <v>34</v>
      </c>
      <c r="AM18" s="11">
        <v>145</v>
      </c>
      <c r="AN18" s="15">
        <f>AM18/4</f>
        <v>36.25</v>
      </c>
      <c r="AO18" s="3"/>
      <c r="AP18" s="11">
        <v>37.15</v>
      </c>
      <c r="AQ18" s="4">
        <v>7</v>
      </c>
    </row>
    <row r="19" spans="1:43" x14ac:dyDescent="0.25">
      <c r="A19" s="4">
        <v>2011</v>
      </c>
      <c r="C19" s="17" t="s">
        <v>23</v>
      </c>
      <c r="D19" s="12">
        <v>154</v>
      </c>
      <c r="E19" s="14">
        <f>D19/5</f>
        <v>30.8</v>
      </c>
      <c r="F19" s="3"/>
      <c r="G19" s="4" t="s">
        <v>20</v>
      </c>
      <c r="H19" s="4"/>
      <c r="I19" s="2" t="s">
        <v>188</v>
      </c>
      <c r="J19" s="3"/>
      <c r="K19" s="4"/>
      <c r="L19" s="18"/>
      <c r="M19" s="13"/>
      <c r="N19" s="3"/>
      <c r="O19" s="3"/>
      <c r="P19" s="3"/>
      <c r="Q19" s="3"/>
      <c r="R19" s="3"/>
      <c r="S19" s="4"/>
      <c r="T19" s="11"/>
      <c r="U19" s="15"/>
      <c r="V19" s="3"/>
      <c r="W19" s="4"/>
      <c r="X19" s="18"/>
      <c r="Y19" s="13"/>
      <c r="Z19" s="3"/>
      <c r="AA19" s="4"/>
      <c r="AC19" s="3"/>
      <c r="AG19" s="3"/>
      <c r="AH19" s="4"/>
      <c r="AI19" s="18"/>
      <c r="AJ19" s="13"/>
      <c r="AK19" s="3"/>
      <c r="AL19" s="4" t="s">
        <v>20</v>
      </c>
      <c r="AM19" s="12">
        <v>172</v>
      </c>
      <c r="AN19" s="14">
        <f>AM19/5</f>
        <v>34.4</v>
      </c>
      <c r="AO19" s="3"/>
      <c r="AP19" s="11">
        <v>36.24</v>
      </c>
      <c r="AQ19" s="4">
        <v>12</v>
      </c>
    </row>
    <row r="20" spans="1:43" x14ac:dyDescent="0.25">
      <c r="A20" s="4">
        <v>2010</v>
      </c>
      <c r="C20" s="4" t="s">
        <v>16</v>
      </c>
      <c r="D20" s="12">
        <v>158</v>
      </c>
      <c r="E20" s="14">
        <f>D20/5</f>
        <v>31.6</v>
      </c>
      <c r="F20" s="3"/>
      <c r="G20" s="4" t="s">
        <v>16</v>
      </c>
      <c r="H20" s="4"/>
      <c r="I20" s="2" t="s">
        <v>189</v>
      </c>
      <c r="J20" s="3"/>
      <c r="K20" s="4" t="s">
        <v>19</v>
      </c>
      <c r="L20" s="11">
        <v>113</v>
      </c>
      <c r="M20" s="15">
        <f>L20/3</f>
        <v>37.666666666666664</v>
      </c>
      <c r="N20" s="3"/>
      <c r="O20" s="3"/>
      <c r="P20" s="3"/>
      <c r="Q20" s="3"/>
      <c r="R20" s="3"/>
      <c r="S20" s="4"/>
      <c r="T20" s="11"/>
      <c r="U20" s="15"/>
      <c r="V20" s="3"/>
      <c r="W20" s="4"/>
      <c r="X20" s="11"/>
      <c r="Y20" s="15"/>
      <c r="Z20" s="3"/>
      <c r="AA20" s="4"/>
      <c r="AB20" s="3"/>
      <c r="AC20" s="3"/>
      <c r="AD20" s="4" t="s">
        <v>21</v>
      </c>
      <c r="AE20" s="18">
        <v>240</v>
      </c>
      <c r="AF20" s="13">
        <f>AE20/6</f>
        <v>40</v>
      </c>
      <c r="AG20" s="3"/>
      <c r="AH20" s="4" t="s">
        <v>36</v>
      </c>
      <c r="AI20" s="18">
        <v>97</v>
      </c>
      <c r="AJ20" s="13">
        <v>48.5</v>
      </c>
      <c r="AK20" s="3"/>
      <c r="AL20" s="18" t="s">
        <v>32</v>
      </c>
      <c r="AM20" s="3"/>
      <c r="AN20" s="3"/>
      <c r="AO20" s="3"/>
      <c r="AP20" s="11">
        <v>38.22</v>
      </c>
      <c r="AQ20" s="4">
        <v>9</v>
      </c>
    </row>
    <row r="21" spans="1:43" x14ac:dyDescent="0.25">
      <c r="A21" s="4">
        <v>2009</v>
      </c>
      <c r="C21" s="4" t="s">
        <v>14</v>
      </c>
      <c r="D21" s="12">
        <v>192</v>
      </c>
      <c r="E21" s="14">
        <f>D21/6</f>
        <v>32</v>
      </c>
      <c r="F21" s="3"/>
      <c r="G21" s="4" t="s">
        <v>34</v>
      </c>
      <c r="H21" s="4"/>
      <c r="I21" s="2" t="s">
        <v>187</v>
      </c>
      <c r="J21" s="3"/>
      <c r="K21" s="4" t="s">
        <v>17</v>
      </c>
      <c r="L21" s="12">
        <v>103</v>
      </c>
      <c r="M21" s="14">
        <f>L21/3</f>
        <v>34.333333333333336</v>
      </c>
      <c r="S21" s="4"/>
      <c r="T21" s="12"/>
      <c r="U21" s="14"/>
      <c r="V21" s="3"/>
      <c r="W21" s="4" t="s">
        <v>22</v>
      </c>
      <c r="X21" s="11">
        <v>314</v>
      </c>
      <c r="Y21" s="15">
        <f>X21/8</f>
        <v>39.25</v>
      </c>
      <c r="Z21" s="3"/>
      <c r="AA21" s="4"/>
      <c r="AB21" s="3"/>
      <c r="AC21" s="3"/>
      <c r="AD21" s="4" t="s">
        <v>22</v>
      </c>
      <c r="AE21" s="12">
        <v>215</v>
      </c>
      <c r="AF21" s="14">
        <f>AE21/6</f>
        <v>35.833333333333336</v>
      </c>
      <c r="AG21" s="3"/>
      <c r="AH21" s="4" t="s">
        <v>120</v>
      </c>
      <c r="AI21" s="4">
        <v>96</v>
      </c>
      <c r="AJ21" s="16">
        <v>43</v>
      </c>
      <c r="AK21" s="3"/>
      <c r="AL21" s="18" t="s">
        <v>43</v>
      </c>
      <c r="AM21" s="3"/>
      <c r="AN21" s="3"/>
      <c r="AO21" s="3"/>
      <c r="AP21" s="15">
        <v>37</v>
      </c>
      <c r="AQ21" s="4">
        <v>5</v>
      </c>
    </row>
    <row r="22" spans="1:43" x14ac:dyDescent="0.25">
      <c r="A22" s="4">
        <v>2008</v>
      </c>
      <c r="C22" s="4"/>
      <c r="D22" s="12"/>
      <c r="E22" s="14"/>
      <c r="F22" s="3"/>
      <c r="G22" s="4"/>
      <c r="H22" s="4"/>
      <c r="I22" s="20"/>
      <c r="J22" s="3"/>
      <c r="K22" s="4"/>
      <c r="L22" s="18"/>
      <c r="M22" s="13"/>
      <c r="N22" s="3"/>
      <c r="O22" s="4"/>
      <c r="P22" s="12"/>
      <c r="Q22" s="14"/>
      <c r="R22" s="3"/>
      <c r="S22" s="4"/>
      <c r="T22" s="11"/>
      <c r="U22" s="15"/>
      <c r="V22" s="3"/>
      <c r="W22" s="4"/>
      <c r="X22" s="11"/>
      <c r="Y22" s="15"/>
      <c r="Z22" s="3"/>
      <c r="AA22" s="4"/>
      <c r="AB22" s="14"/>
      <c r="AC22" s="3"/>
      <c r="AD22" s="4"/>
      <c r="AE22" s="12"/>
      <c r="AF22" s="14"/>
      <c r="AG22" s="3"/>
      <c r="AH22" s="4"/>
      <c r="AI22" s="18"/>
      <c r="AJ22" s="13"/>
      <c r="AK22" s="3"/>
      <c r="AL22" s="18"/>
      <c r="AM22" s="3"/>
      <c r="AN22" s="3"/>
      <c r="AO22" s="3"/>
      <c r="AP22" s="12"/>
      <c r="AQ22" s="3"/>
    </row>
    <row r="23" spans="1:43" x14ac:dyDescent="0.25">
      <c r="A23" s="4">
        <v>2007</v>
      </c>
      <c r="C23" s="4"/>
      <c r="D23" s="12"/>
      <c r="E23" s="14"/>
      <c r="F23" s="3"/>
      <c r="G23" s="4"/>
      <c r="H23" s="4"/>
      <c r="I23" s="20"/>
      <c r="J23" s="3"/>
      <c r="K23" s="4"/>
      <c r="L23" s="12"/>
      <c r="M23" s="14"/>
      <c r="N23" s="15"/>
      <c r="O23" s="13"/>
      <c r="P23" s="19"/>
      <c r="Q23" s="15"/>
      <c r="R23" s="3"/>
      <c r="S23" s="3"/>
      <c r="T23" s="3"/>
      <c r="U23" s="3"/>
      <c r="V23" s="3"/>
      <c r="W23" s="4"/>
      <c r="X23" s="11"/>
      <c r="Y23" s="15"/>
      <c r="Z23" s="3"/>
      <c r="AA23" s="4"/>
      <c r="AB23" s="11"/>
      <c r="AC23" s="3"/>
      <c r="AD23" s="4"/>
      <c r="AE23" s="11"/>
      <c r="AF23" s="15"/>
      <c r="AG23" s="3"/>
      <c r="AH23" s="3"/>
      <c r="AI23" s="3"/>
      <c r="AJ23" s="3"/>
      <c r="AK23" s="3"/>
      <c r="AL23" s="4"/>
      <c r="AM23" s="3"/>
      <c r="AN23" s="3"/>
      <c r="AO23" s="3"/>
      <c r="AP23" s="12"/>
      <c r="AQ23" s="3"/>
    </row>
    <row r="24" spans="1:43" x14ac:dyDescent="0.25">
      <c r="A24" s="4">
        <v>2006</v>
      </c>
      <c r="C24" s="4"/>
      <c r="D24" s="12"/>
      <c r="E24" s="14"/>
      <c r="F24" s="5"/>
      <c r="G24" s="4"/>
      <c r="H24" s="4"/>
      <c r="I24" s="2"/>
      <c r="J24" s="2"/>
      <c r="K24" s="4"/>
      <c r="L24" s="12"/>
      <c r="M24" s="14"/>
      <c r="N24" s="15"/>
      <c r="O24" s="15"/>
      <c r="P24" s="15"/>
      <c r="Q24" s="15"/>
      <c r="R24" s="3"/>
      <c r="S24" s="18"/>
      <c r="T24" s="11"/>
      <c r="U24" s="15"/>
      <c r="V24" s="3"/>
      <c r="W24" s="4"/>
      <c r="X24" s="11"/>
      <c r="Y24" s="15"/>
      <c r="Z24" s="3"/>
      <c r="AA24" s="3"/>
      <c r="AB24" s="3"/>
      <c r="AC24" s="3"/>
      <c r="AD24" s="4"/>
      <c r="AE24" s="11"/>
      <c r="AF24" s="15"/>
      <c r="AG24" s="3"/>
      <c r="AH24" s="4"/>
      <c r="AI24" s="18"/>
      <c r="AJ24" s="13"/>
      <c r="AK24" s="3"/>
      <c r="AL24" s="18"/>
      <c r="AM24" s="3"/>
      <c r="AN24" s="3"/>
      <c r="AO24" s="3"/>
      <c r="AP24" s="12"/>
      <c r="AQ24" s="3"/>
    </row>
    <row r="25" spans="1:43" x14ac:dyDescent="0.25">
      <c r="A25" s="4">
        <v>2005</v>
      </c>
      <c r="C25" s="4"/>
      <c r="D25" s="12"/>
      <c r="E25" s="14"/>
      <c r="F25" s="4"/>
      <c r="G25" s="4"/>
      <c r="H25" s="4"/>
      <c r="I25" s="2"/>
      <c r="J25" s="2"/>
      <c r="K25" s="4"/>
      <c r="L25" s="11"/>
      <c r="M25" s="15"/>
      <c r="N25" s="10"/>
      <c r="O25" s="10"/>
      <c r="P25" s="10"/>
      <c r="Q25" s="10"/>
      <c r="R25" s="4"/>
      <c r="U25" s="4"/>
      <c r="V25" s="4"/>
      <c r="W25" s="4"/>
      <c r="X25" s="11"/>
      <c r="Y25" s="15"/>
      <c r="Z25" s="4"/>
      <c r="AA25" s="4"/>
      <c r="AB25" s="12"/>
      <c r="AC25" s="4"/>
      <c r="AD25" s="4"/>
      <c r="AE25" s="11"/>
      <c r="AF25" s="15"/>
      <c r="AG25" s="4"/>
      <c r="AH25" s="4"/>
      <c r="AI25" s="4"/>
      <c r="AJ25" s="13"/>
      <c r="AK25" s="4"/>
      <c r="AL25" s="4"/>
      <c r="AM25" s="21"/>
      <c r="AN25" s="2"/>
      <c r="AO25" s="2"/>
      <c r="AP25" s="12"/>
      <c r="AQ25" s="3"/>
    </row>
    <row r="26" spans="1:43" x14ac:dyDescent="0.25">
      <c r="A26" s="4">
        <v>2004</v>
      </c>
      <c r="C26" s="4"/>
      <c r="D26" s="4"/>
      <c r="E26" s="4"/>
      <c r="F26" s="4"/>
      <c r="G26" s="4"/>
      <c r="H26" s="4"/>
      <c r="I26" s="2"/>
      <c r="J26" s="2"/>
      <c r="K26" s="4"/>
      <c r="L26" s="11"/>
      <c r="M26" s="15"/>
      <c r="N26" s="14"/>
      <c r="O26" s="14"/>
      <c r="P26" s="14"/>
      <c r="Q26" s="14"/>
      <c r="R26" s="4"/>
      <c r="S26" s="4"/>
      <c r="T26" s="4"/>
      <c r="U26" s="4"/>
      <c r="V26" s="4"/>
      <c r="W26" s="4"/>
      <c r="X26" s="18"/>
      <c r="Y26" s="13"/>
      <c r="Z26" s="4"/>
      <c r="AA26" s="4"/>
      <c r="AB26" s="15"/>
      <c r="AC26" s="4"/>
      <c r="AD26" s="4"/>
      <c r="AE26" s="11"/>
      <c r="AF26" s="15"/>
      <c r="AG26" s="4"/>
      <c r="AH26" s="4"/>
      <c r="AI26" s="18"/>
      <c r="AJ26" s="13"/>
      <c r="AK26" s="4"/>
      <c r="AL26" s="4"/>
      <c r="AM26" s="2"/>
      <c r="AN26" s="2"/>
      <c r="AO26" s="2"/>
      <c r="AP26" s="12"/>
      <c r="AQ26" s="3"/>
    </row>
    <row r="27" spans="1:43" x14ac:dyDescent="0.25">
      <c r="A27" s="4">
        <v>2003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12"/>
      <c r="AQ27" s="3"/>
    </row>
    <row r="28" spans="1:43" x14ac:dyDescent="0.25">
      <c r="A28" s="4">
        <v>2002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8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3"/>
    </row>
    <row r="29" spans="1:43" x14ac:dyDescent="0.25">
      <c r="A29" s="4">
        <v>2001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4">
        <v>2000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1999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4">
        <v>1995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4">
        <v>1994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4">
        <v>1993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4">
        <v>1992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workbookViewId="0">
      <selection activeCell="L36" sqref="L36"/>
    </sheetView>
  </sheetViews>
  <sheetFormatPr defaultRowHeight="15" x14ac:dyDescent="0.25"/>
  <cols>
    <col min="1" max="1" width="9.140625" style="33"/>
    <col min="3" max="3" width="12.42578125" customWidth="1"/>
    <col min="9" max="9" width="17.7109375" customWidth="1"/>
    <col min="10" max="10" width="15" customWidth="1"/>
    <col min="11" max="11" width="12.28515625" customWidth="1"/>
    <col min="19" max="19" width="12" customWidth="1"/>
    <col min="27" max="27" width="16.28515625" customWidth="1"/>
    <col min="38" max="38" width="18.85546875" customWidth="1"/>
  </cols>
  <sheetData>
    <row r="1" spans="1:43" ht="15.75" x14ac:dyDescent="0.25">
      <c r="C1" s="6" t="s">
        <v>136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2015</v>
      </c>
      <c r="B6" s="2"/>
      <c r="C6" s="4"/>
      <c r="D6" s="4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x14ac:dyDescent="0.25">
      <c r="A7" s="4">
        <v>2014</v>
      </c>
      <c r="C7" s="4"/>
      <c r="D7" s="9"/>
      <c r="E7" s="10"/>
      <c r="F7" s="3"/>
      <c r="G7" s="4"/>
      <c r="H7" s="4"/>
      <c r="I7" s="20"/>
      <c r="J7" s="4"/>
      <c r="K7" s="4"/>
      <c r="L7" s="12"/>
      <c r="M7" s="14"/>
      <c r="N7" s="3"/>
      <c r="O7" s="3"/>
      <c r="P7" s="3"/>
      <c r="Q7" s="3"/>
      <c r="R7" s="3"/>
      <c r="S7" s="4"/>
      <c r="T7" s="11"/>
      <c r="U7" s="15"/>
      <c r="V7" s="3"/>
      <c r="W7" s="4"/>
      <c r="X7" s="12"/>
      <c r="Y7" s="14"/>
      <c r="Z7" s="3"/>
      <c r="AA7" s="4"/>
      <c r="AB7" s="3"/>
      <c r="AC7" s="3"/>
      <c r="AD7" s="4"/>
      <c r="AE7" s="11"/>
      <c r="AF7" s="15"/>
      <c r="AG7" s="3"/>
      <c r="AH7" s="4"/>
      <c r="AI7" s="18"/>
      <c r="AJ7" s="13"/>
      <c r="AK7" s="3"/>
      <c r="AL7" s="4"/>
      <c r="AM7" s="4"/>
      <c r="AN7" s="15"/>
      <c r="AO7" s="3"/>
      <c r="AP7" s="5"/>
      <c r="AQ7" s="3"/>
    </row>
    <row r="8" spans="1:43" x14ac:dyDescent="0.25">
      <c r="A8" s="4">
        <v>2013</v>
      </c>
      <c r="C8" s="4"/>
      <c r="D8" s="12"/>
      <c r="E8" s="14"/>
      <c r="F8" s="3"/>
      <c r="G8" s="4"/>
      <c r="H8" s="4"/>
      <c r="I8" s="2"/>
      <c r="J8" s="3"/>
      <c r="K8" s="17"/>
      <c r="L8" s="11"/>
      <c r="M8" s="15"/>
      <c r="N8" s="3"/>
      <c r="O8" s="3"/>
      <c r="P8" s="3"/>
      <c r="Q8" s="3"/>
      <c r="R8" s="3"/>
      <c r="S8" s="4"/>
      <c r="T8" s="4"/>
      <c r="U8" s="3"/>
      <c r="V8" s="3"/>
      <c r="W8" s="4"/>
      <c r="X8" s="12"/>
      <c r="Y8" s="14"/>
      <c r="Z8" s="3"/>
      <c r="AA8" s="18"/>
      <c r="AB8" s="14"/>
      <c r="AC8" s="3"/>
      <c r="AD8" s="4"/>
      <c r="AE8" s="18"/>
      <c r="AF8" s="13"/>
      <c r="AG8" s="3"/>
      <c r="AH8" s="17"/>
      <c r="AI8" s="12"/>
      <c r="AJ8" s="14"/>
      <c r="AK8" s="3"/>
      <c r="AL8" s="4"/>
      <c r="AM8" s="12"/>
      <c r="AN8" s="14"/>
      <c r="AO8" s="3"/>
      <c r="AP8" s="18">
        <v>42.33</v>
      </c>
      <c r="AQ8" s="18">
        <v>4</v>
      </c>
    </row>
    <row r="9" spans="1:43" x14ac:dyDescent="0.25">
      <c r="A9" s="4">
        <v>2012</v>
      </c>
      <c r="C9" s="17" t="s">
        <v>99</v>
      </c>
      <c r="D9" s="18">
        <v>203</v>
      </c>
      <c r="E9" s="13">
        <f>D9/5</f>
        <v>40.6</v>
      </c>
      <c r="F9" s="3"/>
      <c r="G9" s="17" t="s">
        <v>23</v>
      </c>
      <c r="H9" s="42">
        <v>110</v>
      </c>
      <c r="I9" s="2" t="s">
        <v>190</v>
      </c>
      <c r="J9" s="3"/>
      <c r="K9" s="4"/>
      <c r="L9" s="11"/>
      <c r="M9" s="15"/>
      <c r="N9" s="3"/>
      <c r="O9" s="3"/>
      <c r="P9" s="3"/>
      <c r="Q9" s="3"/>
      <c r="R9" s="3"/>
      <c r="S9" s="4"/>
      <c r="T9" s="11"/>
      <c r="U9" s="15"/>
      <c r="V9" s="3"/>
      <c r="W9" s="4"/>
      <c r="X9" s="11"/>
      <c r="Y9" s="15"/>
      <c r="Z9" s="3"/>
      <c r="AA9" s="4" t="s">
        <v>36</v>
      </c>
      <c r="AB9" s="13">
        <v>42.2</v>
      </c>
      <c r="AC9" s="3"/>
      <c r="AH9" s="4" t="s">
        <v>16</v>
      </c>
      <c r="AI9" s="18">
        <v>88</v>
      </c>
      <c r="AJ9" s="13">
        <v>44</v>
      </c>
      <c r="AK9" s="3"/>
      <c r="AL9" s="4" t="s">
        <v>115</v>
      </c>
      <c r="AM9" s="18">
        <v>167</v>
      </c>
      <c r="AN9" s="13">
        <f>AM9/4</f>
        <v>41.75</v>
      </c>
      <c r="AO9" s="3"/>
      <c r="AP9" s="18">
        <v>44.52</v>
      </c>
      <c r="AQ9" s="18">
        <v>9</v>
      </c>
    </row>
    <row r="10" spans="1:43" x14ac:dyDescent="0.25">
      <c r="A10" s="4">
        <v>2011</v>
      </c>
      <c r="C10" s="17" t="s">
        <v>139</v>
      </c>
      <c r="D10" s="18">
        <v>217</v>
      </c>
      <c r="E10" s="13">
        <f>D10/5</f>
        <v>43.4</v>
      </c>
      <c r="F10" s="3"/>
      <c r="G10" s="4" t="s">
        <v>17</v>
      </c>
      <c r="H10" s="4"/>
      <c r="I10" s="2" t="s">
        <v>191</v>
      </c>
      <c r="J10" s="3"/>
      <c r="K10" s="4" t="s">
        <v>99</v>
      </c>
      <c r="L10" s="18">
        <v>124</v>
      </c>
      <c r="M10" s="13">
        <f>L10/3</f>
        <v>41.333333333333336</v>
      </c>
      <c r="N10" s="3"/>
      <c r="O10" s="3"/>
      <c r="P10" s="3"/>
      <c r="Q10" s="3"/>
      <c r="R10" s="3"/>
      <c r="S10" s="4" t="s">
        <v>141</v>
      </c>
      <c r="T10" s="18">
        <v>172</v>
      </c>
      <c r="U10" s="13">
        <f>T10/5</f>
        <v>34.4</v>
      </c>
      <c r="V10" s="3"/>
      <c r="W10" s="4"/>
      <c r="X10" s="18"/>
      <c r="Y10" s="13"/>
      <c r="Z10" s="3"/>
      <c r="AA10" s="4"/>
      <c r="AC10" s="3"/>
      <c r="AD10" s="4" t="s">
        <v>24</v>
      </c>
      <c r="AE10" s="18">
        <v>274</v>
      </c>
      <c r="AF10" s="13">
        <f>AE10/6</f>
        <v>45.666666666666664</v>
      </c>
      <c r="AG10" s="3"/>
      <c r="AH10" s="4" t="s">
        <v>20</v>
      </c>
      <c r="AI10" s="18">
        <v>90</v>
      </c>
      <c r="AJ10" s="13">
        <v>45</v>
      </c>
      <c r="AK10" s="3"/>
      <c r="AL10" s="4" t="s">
        <v>23</v>
      </c>
      <c r="AM10" s="18">
        <v>207</v>
      </c>
      <c r="AN10" s="13">
        <f>AM10/5</f>
        <v>41.4</v>
      </c>
      <c r="AO10" s="3"/>
      <c r="AP10" s="13">
        <v>43.3</v>
      </c>
      <c r="AQ10" s="4">
        <v>19</v>
      </c>
    </row>
    <row r="11" spans="1:43" x14ac:dyDescent="0.25">
      <c r="A11" s="4">
        <v>2010</v>
      </c>
      <c r="C11" s="4"/>
      <c r="D11" s="12"/>
      <c r="E11" s="14"/>
      <c r="F11" s="3"/>
      <c r="G11" s="4"/>
      <c r="H11" s="4"/>
      <c r="I11" s="2"/>
      <c r="J11" s="3"/>
      <c r="K11" s="4"/>
      <c r="L11" s="11"/>
      <c r="M11" s="15"/>
      <c r="N11" s="3"/>
      <c r="O11" s="3"/>
      <c r="P11" s="3"/>
      <c r="Q11" s="3"/>
      <c r="R11" s="3"/>
      <c r="S11" s="4"/>
      <c r="T11" s="11"/>
      <c r="U11" s="15"/>
      <c r="V11" s="3"/>
      <c r="W11" s="4"/>
      <c r="X11" s="11"/>
      <c r="Y11" s="15"/>
      <c r="Z11" s="3"/>
      <c r="AA11" s="4" t="s">
        <v>23</v>
      </c>
      <c r="AB11" s="3"/>
      <c r="AC11" s="3"/>
      <c r="AD11" s="4"/>
      <c r="AE11" s="11"/>
      <c r="AF11" s="15"/>
      <c r="AG11" s="3"/>
      <c r="AH11" s="4"/>
      <c r="AI11" s="18"/>
      <c r="AJ11" s="13"/>
      <c r="AK11" s="3"/>
      <c r="AL11" s="18" t="s">
        <v>16</v>
      </c>
      <c r="AM11" s="3"/>
      <c r="AN11" s="3"/>
      <c r="AO11" s="3"/>
      <c r="AP11" s="13">
        <v>44.97</v>
      </c>
      <c r="AQ11" s="4">
        <v>13</v>
      </c>
    </row>
    <row r="12" spans="1:43" x14ac:dyDescent="0.25">
      <c r="A12" s="4">
        <v>2009</v>
      </c>
      <c r="C12" s="4"/>
      <c r="D12" s="9"/>
      <c r="E12" s="10"/>
      <c r="F12" s="3"/>
      <c r="G12" s="4"/>
      <c r="H12" s="4"/>
      <c r="I12" s="2"/>
      <c r="J12" s="3"/>
      <c r="K12" s="4"/>
      <c r="L12" s="12"/>
      <c r="M12" s="14"/>
      <c r="S12" s="4"/>
      <c r="T12" s="12"/>
      <c r="U12" s="14"/>
      <c r="V12" s="3"/>
      <c r="W12" s="4"/>
      <c r="X12" s="12"/>
      <c r="Y12" s="14"/>
      <c r="Z12" s="3"/>
      <c r="AA12" s="4"/>
      <c r="AB12" s="3"/>
      <c r="AC12" s="3"/>
      <c r="AD12" s="4"/>
      <c r="AE12" s="11"/>
      <c r="AF12" s="15"/>
      <c r="AG12" s="3"/>
      <c r="AH12" s="4"/>
      <c r="AI12" s="4"/>
      <c r="AJ12" s="16"/>
      <c r="AK12" s="3"/>
      <c r="AL12" s="18"/>
      <c r="AM12" s="3"/>
      <c r="AN12" s="3"/>
      <c r="AO12" s="3"/>
      <c r="AP12" s="12"/>
      <c r="AQ12" s="4"/>
    </row>
    <row r="13" spans="1:43" x14ac:dyDescent="0.25">
      <c r="A13" s="4">
        <v>2008</v>
      </c>
      <c r="C13" s="4"/>
      <c r="D13" s="12"/>
      <c r="E13" s="14"/>
      <c r="F13" s="3"/>
      <c r="G13" s="4"/>
      <c r="H13" s="4"/>
      <c r="I13" s="20"/>
      <c r="J13" s="3"/>
      <c r="K13" s="4"/>
      <c r="L13" s="18"/>
      <c r="M13" s="13"/>
      <c r="N13" s="3"/>
      <c r="O13" s="4"/>
      <c r="P13" s="12"/>
      <c r="Q13" s="14"/>
      <c r="R13" s="3"/>
      <c r="S13" s="4"/>
      <c r="T13" s="11"/>
      <c r="U13" s="15"/>
      <c r="V13" s="3"/>
      <c r="W13" s="4"/>
      <c r="X13" s="11"/>
      <c r="Y13" s="15"/>
      <c r="Z13" s="3"/>
      <c r="AA13" s="4"/>
      <c r="AB13" s="14"/>
      <c r="AC13" s="3"/>
      <c r="AD13" s="4"/>
      <c r="AE13" s="11"/>
      <c r="AF13" s="15"/>
      <c r="AG13" s="3"/>
      <c r="AH13" s="4"/>
      <c r="AI13" s="18"/>
      <c r="AJ13" s="13"/>
      <c r="AK13" s="3"/>
      <c r="AL13" s="18"/>
      <c r="AM13" s="3"/>
      <c r="AN13" s="3"/>
      <c r="AO13" s="3"/>
      <c r="AP13" s="12"/>
      <c r="AQ13" s="4"/>
    </row>
    <row r="14" spans="1:43" x14ac:dyDescent="0.25">
      <c r="A14" s="4">
        <v>2007</v>
      </c>
      <c r="C14" s="4" t="s">
        <v>145</v>
      </c>
      <c r="D14" s="18">
        <v>207</v>
      </c>
      <c r="E14" s="13">
        <f>D14/5</f>
        <v>41.4</v>
      </c>
      <c r="F14" s="3"/>
      <c r="G14" s="4"/>
      <c r="H14" s="4"/>
      <c r="I14" s="20"/>
      <c r="J14" s="3"/>
      <c r="K14" s="4"/>
      <c r="L14" s="12"/>
      <c r="M14" s="14"/>
      <c r="N14" s="15"/>
      <c r="O14" s="13"/>
      <c r="P14" s="19"/>
      <c r="Q14" s="15"/>
      <c r="R14" s="3"/>
      <c r="S14" s="3"/>
      <c r="T14" s="3"/>
      <c r="U14" s="3"/>
      <c r="V14" s="3"/>
      <c r="W14" s="4"/>
      <c r="X14" s="11"/>
      <c r="Y14" s="15"/>
      <c r="Z14" s="3"/>
      <c r="AA14" s="4"/>
      <c r="AB14" s="11"/>
      <c r="AC14" s="3"/>
      <c r="AD14" s="4"/>
      <c r="AE14" s="11"/>
      <c r="AF14" s="15"/>
      <c r="AG14" s="3"/>
      <c r="AH14" s="3"/>
      <c r="AI14" s="3"/>
      <c r="AJ14" s="3"/>
      <c r="AK14" s="3"/>
      <c r="AL14" s="4"/>
      <c r="AM14" s="3"/>
      <c r="AN14" s="3"/>
      <c r="AO14" s="3"/>
      <c r="AP14" s="12"/>
      <c r="AQ14" s="4"/>
    </row>
    <row r="15" spans="1:43" x14ac:dyDescent="0.25">
      <c r="A15" s="4">
        <v>2006</v>
      </c>
      <c r="C15" s="4" t="s">
        <v>145</v>
      </c>
      <c r="D15" s="18">
        <v>217</v>
      </c>
      <c r="E15" s="13">
        <f>D15/5</f>
        <v>43.4</v>
      </c>
      <c r="F15" s="5"/>
      <c r="G15" s="4"/>
      <c r="H15" s="4"/>
      <c r="I15" s="2"/>
      <c r="J15" s="2"/>
      <c r="K15" s="4"/>
      <c r="L15" s="12"/>
      <c r="M15" s="14"/>
      <c r="N15" s="15"/>
      <c r="O15" s="15"/>
      <c r="P15" s="15"/>
      <c r="Q15" s="15"/>
      <c r="R15" s="3"/>
      <c r="S15" s="18"/>
      <c r="T15" s="11"/>
      <c r="U15" s="15"/>
      <c r="V15" s="3"/>
      <c r="W15" s="4"/>
      <c r="X15" s="11"/>
      <c r="Y15" s="15"/>
      <c r="Z15" s="3"/>
      <c r="AA15" s="3"/>
      <c r="AB15" s="3"/>
      <c r="AC15" s="3"/>
      <c r="AD15" s="4"/>
      <c r="AE15" s="11"/>
      <c r="AF15" s="15"/>
      <c r="AG15" s="3"/>
      <c r="AH15" s="4"/>
      <c r="AI15" s="18"/>
      <c r="AJ15" s="13"/>
      <c r="AK15" s="3"/>
      <c r="AL15" s="18"/>
      <c r="AM15" s="3"/>
      <c r="AN15" s="3"/>
      <c r="AO15" s="3"/>
      <c r="AP15" s="18">
        <v>42.83</v>
      </c>
      <c r="AQ15" s="4">
        <v>3</v>
      </c>
    </row>
    <row r="16" spans="1:43" x14ac:dyDescent="0.25">
      <c r="A16" s="4">
        <v>2005</v>
      </c>
      <c r="C16" s="4"/>
      <c r="D16" s="12"/>
      <c r="E16" s="14"/>
      <c r="F16" s="4"/>
      <c r="G16" s="4" t="s">
        <v>22</v>
      </c>
      <c r="H16" s="4"/>
      <c r="I16" s="2" t="s">
        <v>192</v>
      </c>
      <c r="J16" s="2"/>
      <c r="K16" s="4"/>
      <c r="L16" s="11"/>
      <c r="M16" s="15"/>
      <c r="N16" s="10"/>
      <c r="O16" s="10"/>
      <c r="P16" s="10"/>
      <c r="Q16" s="10"/>
      <c r="R16" s="4"/>
      <c r="U16" s="4"/>
      <c r="V16" s="4"/>
      <c r="W16" s="4"/>
      <c r="X16" s="11"/>
      <c r="Y16" s="15"/>
      <c r="Z16" s="4"/>
      <c r="AA16" s="4"/>
      <c r="AB16" s="12"/>
      <c r="AC16" s="4"/>
      <c r="AD16" s="4"/>
      <c r="AE16" s="11"/>
      <c r="AF16" s="15"/>
      <c r="AG16" s="4"/>
      <c r="AH16" s="4"/>
      <c r="AI16" s="4"/>
      <c r="AJ16" s="13"/>
      <c r="AK16" s="4"/>
      <c r="AL16" s="4"/>
      <c r="AM16" s="21"/>
      <c r="AN16" s="2"/>
      <c r="AO16" s="2"/>
      <c r="AP16" s="11">
        <v>38.82</v>
      </c>
      <c r="AQ16" s="4">
        <v>6</v>
      </c>
    </row>
    <row r="17" spans="1:43" x14ac:dyDescent="0.25">
      <c r="A17" s="4">
        <v>2004</v>
      </c>
      <c r="C17" s="4"/>
      <c r="D17" s="4"/>
      <c r="E17" s="4"/>
      <c r="F17" s="4"/>
      <c r="G17" s="4" t="s">
        <v>174</v>
      </c>
      <c r="H17" s="4"/>
      <c r="I17" s="2" t="s">
        <v>193</v>
      </c>
      <c r="J17" s="2"/>
      <c r="K17" s="4" t="s">
        <v>115</v>
      </c>
      <c r="L17" s="18">
        <v>127</v>
      </c>
      <c r="M17" s="13">
        <f>L17/3</f>
        <v>42.333333333333336</v>
      </c>
      <c r="N17" s="14"/>
      <c r="O17" s="14"/>
      <c r="P17" s="14"/>
      <c r="Q17" s="14"/>
      <c r="R17" s="4"/>
      <c r="S17" s="4"/>
      <c r="T17" s="4"/>
      <c r="U17" s="4"/>
      <c r="V17" s="4"/>
      <c r="W17" s="4" t="s">
        <v>34</v>
      </c>
      <c r="X17" s="11">
        <v>308</v>
      </c>
      <c r="Y17" s="15">
        <f>X17/8</f>
        <v>38.5</v>
      </c>
      <c r="Z17" s="4"/>
      <c r="AA17" s="2" t="s">
        <v>51</v>
      </c>
      <c r="AB17" s="14">
        <v>35</v>
      </c>
      <c r="AC17" s="4"/>
      <c r="AD17" s="4" t="s">
        <v>14</v>
      </c>
      <c r="AE17" s="11">
        <v>229</v>
      </c>
      <c r="AF17" s="15">
        <f>AE17/6</f>
        <v>38.166666666666664</v>
      </c>
      <c r="AG17" s="4"/>
      <c r="AH17" s="4" t="s">
        <v>36</v>
      </c>
      <c r="AI17" s="18">
        <v>88</v>
      </c>
      <c r="AJ17" s="13">
        <v>44</v>
      </c>
      <c r="AK17" s="4"/>
      <c r="AL17" s="4"/>
      <c r="AM17" s="2"/>
      <c r="AN17" s="2"/>
      <c r="AO17" s="2"/>
      <c r="AP17" s="15">
        <v>39.5</v>
      </c>
      <c r="AQ17" s="4">
        <v>15</v>
      </c>
    </row>
    <row r="18" spans="1:43" x14ac:dyDescent="0.25">
      <c r="A18" s="4">
        <v>2003</v>
      </c>
      <c r="C18" s="2"/>
      <c r="D18" s="2"/>
      <c r="E18" s="2"/>
      <c r="F18" s="2"/>
      <c r="G18" s="4" t="s">
        <v>22</v>
      </c>
      <c r="H18" s="4"/>
      <c r="I18" s="2" t="s">
        <v>257</v>
      </c>
      <c r="J18" s="2"/>
      <c r="K18" s="4" t="s">
        <v>23</v>
      </c>
      <c r="L18" s="4">
        <v>84</v>
      </c>
      <c r="M18" s="16">
        <v>42</v>
      </c>
      <c r="N18" s="2"/>
      <c r="O18" s="2"/>
      <c r="P18" s="2"/>
      <c r="Q18" s="2"/>
      <c r="R18" s="2"/>
      <c r="S18" s="2"/>
      <c r="T18" s="2"/>
      <c r="U18" s="2"/>
      <c r="V18" s="2"/>
      <c r="W18" s="4" t="s">
        <v>120</v>
      </c>
      <c r="X18" s="4">
        <v>333</v>
      </c>
      <c r="Y18" s="4">
        <v>41.63</v>
      </c>
      <c r="Z18" s="2"/>
      <c r="AA18" s="2" t="s">
        <v>51</v>
      </c>
      <c r="AB18" s="14">
        <v>34.5</v>
      </c>
      <c r="AC18" s="2"/>
      <c r="AD18" s="4" t="s">
        <v>14</v>
      </c>
      <c r="AE18" s="11">
        <v>387</v>
      </c>
      <c r="AF18" s="15">
        <v>38.700000000000003</v>
      </c>
      <c r="AG18" s="2"/>
      <c r="AH18" s="4" t="s">
        <v>36</v>
      </c>
      <c r="AI18" s="4">
        <v>86</v>
      </c>
      <c r="AJ18" s="16">
        <v>43</v>
      </c>
      <c r="AK18" s="2"/>
      <c r="AL18" s="2" t="s">
        <v>283</v>
      </c>
      <c r="AM18" s="2"/>
      <c r="AN18" s="2"/>
      <c r="AO18" s="2"/>
      <c r="AP18" s="11">
        <v>38.369999999999997</v>
      </c>
      <c r="AQ18" s="4">
        <v>19</v>
      </c>
    </row>
    <row r="19" spans="1:43" x14ac:dyDescent="0.25">
      <c r="A19" s="4">
        <v>2002</v>
      </c>
      <c r="C19" s="2"/>
      <c r="D19" s="2"/>
      <c r="E19" s="2"/>
      <c r="F19" s="2"/>
      <c r="G19" s="2"/>
      <c r="H19" s="2"/>
      <c r="I19" s="2"/>
      <c r="J19" s="2"/>
      <c r="K19" s="4" t="s">
        <v>115</v>
      </c>
      <c r="L19" s="4">
        <v>165</v>
      </c>
      <c r="M19" s="16">
        <v>55</v>
      </c>
      <c r="N19" s="2"/>
      <c r="O19" s="2"/>
      <c r="P19" s="2"/>
      <c r="Q19" s="2"/>
      <c r="R19" s="2"/>
      <c r="S19" s="2"/>
      <c r="T19" s="2"/>
      <c r="U19" s="2"/>
      <c r="V19" s="2"/>
      <c r="W19" s="4" t="s">
        <v>65</v>
      </c>
      <c r="X19" s="2"/>
      <c r="Y19" s="2"/>
      <c r="Z19" s="2"/>
      <c r="AA19" s="2" t="s">
        <v>51</v>
      </c>
      <c r="AB19" s="13">
        <v>40</v>
      </c>
      <c r="AC19" s="2"/>
      <c r="AD19" s="4" t="s">
        <v>23</v>
      </c>
      <c r="AE19" s="11">
        <v>292</v>
      </c>
      <c r="AF19" s="15">
        <v>36.5</v>
      </c>
      <c r="AG19" s="2"/>
      <c r="AH19" s="4" t="s">
        <v>17</v>
      </c>
      <c r="AI19" s="11">
        <v>79</v>
      </c>
      <c r="AJ19" s="15">
        <v>39.5</v>
      </c>
      <c r="AK19" s="2"/>
      <c r="AL19" s="20" t="s">
        <v>291</v>
      </c>
      <c r="AM19" s="2"/>
      <c r="AN19" s="2"/>
      <c r="AO19" s="2"/>
      <c r="AP19" s="4">
        <v>42.05</v>
      </c>
      <c r="AQ19" s="4">
        <v>20</v>
      </c>
    </row>
    <row r="20" spans="1:43" x14ac:dyDescent="0.25">
      <c r="A20" s="4">
        <v>2001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 t="s">
        <v>21</v>
      </c>
      <c r="AE20" s="4">
        <v>307</v>
      </c>
      <c r="AF20" s="4">
        <v>51.17</v>
      </c>
      <c r="AG20" s="3"/>
      <c r="AH20" s="4" t="s">
        <v>16</v>
      </c>
      <c r="AI20" s="4">
        <v>94</v>
      </c>
      <c r="AJ20" s="16">
        <v>47</v>
      </c>
      <c r="AK20" s="3"/>
      <c r="AL20" s="3"/>
      <c r="AM20" s="3"/>
      <c r="AN20" s="3"/>
      <c r="AO20" s="3"/>
      <c r="AP20" s="4">
        <v>55.4</v>
      </c>
      <c r="AQ20" s="4">
        <v>8</v>
      </c>
    </row>
    <row r="21" spans="1:43" x14ac:dyDescent="0.25">
      <c r="A21" s="4">
        <v>2000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3"/>
      <c r="AH21" s="4"/>
      <c r="AI21" s="4"/>
      <c r="AJ21" s="16"/>
      <c r="AK21" s="3"/>
      <c r="AL21" s="3"/>
      <c r="AM21" s="3"/>
      <c r="AN21" s="3"/>
      <c r="AO21" s="3"/>
      <c r="AP21" s="4"/>
      <c r="AQ21" s="4"/>
    </row>
    <row r="22" spans="1:43" x14ac:dyDescent="0.25">
      <c r="A22" s="4">
        <v>1999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3"/>
      <c r="AH22" s="4"/>
      <c r="AI22" s="4"/>
      <c r="AJ22" s="16"/>
      <c r="AK22" s="3"/>
      <c r="AL22" s="3"/>
      <c r="AM22" s="3"/>
      <c r="AN22" s="3"/>
      <c r="AO22" s="3"/>
      <c r="AP22" s="4"/>
      <c r="AQ22" s="4"/>
    </row>
    <row r="23" spans="1:43" x14ac:dyDescent="0.25">
      <c r="A23" s="4">
        <v>1998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3"/>
      <c r="AH23" s="4"/>
      <c r="AI23" s="4"/>
      <c r="AJ23" s="16"/>
      <c r="AK23" s="3"/>
      <c r="AL23" s="3"/>
      <c r="AM23" s="3"/>
      <c r="AN23" s="3"/>
      <c r="AO23" s="3"/>
      <c r="AP23" s="4"/>
      <c r="AQ23" s="4"/>
    </row>
    <row r="24" spans="1:43" x14ac:dyDescent="0.25">
      <c r="A24" s="4">
        <v>1997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3"/>
      <c r="AH24" s="4"/>
      <c r="AI24" s="4"/>
      <c r="AJ24" s="16"/>
      <c r="AK24" s="3"/>
      <c r="AL24" s="3"/>
      <c r="AM24" s="3"/>
      <c r="AN24" s="3"/>
      <c r="AO24" s="3"/>
      <c r="AP24" s="5"/>
      <c r="AQ24" s="4"/>
    </row>
    <row r="25" spans="1:43" x14ac:dyDescent="0.25">
      <c r="A25" s="4">
        <v>1996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3"/>
      <c r="AH25" s="5"/>
      <c r="AI25" s="5"/>
      <c r="AJ25" s="28"/>
      <c r="AK25" s="3"/>
      <c r="AL25" s="3"/>
      <c r="AM25" s="3"/>
      <c r="AN25" s="3"/>
      <c r="AO25" s="3"/>
      <c r="AP25" s="5"/>
      <c r="AQ25" s="4"/>
    </row>
    <row r="26" spans="1:43" x14ac:dyDescent="0.25">
      <c r="A26" s="4">
        <v>1995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5">
      <c r="A27" s="4">
        <v>1994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5">
      <c r="A28" s="4">
        <v>1993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4">
        <v>1992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43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topLeftCell="Q1" workbookViewId="0">
      <selection activeCell="AO9" sqref="AO9"/>
    </sheetView>
  </sheetViews>
  <sheetFormatPr defaultRowHeight="15" x14ac:dyDescent="0.25"/>
  <cols>
    <col min="1" max="1" width="9.140625" style="33"/>
    <col min="3" max="3" width="12.42578125" customWidth="1"/>
    <col min="7" max="8" width="10.7109375" customWidth="1"/>
    <col min="9" max="9" width="17.7109375" customWidth="1"/>
    <col min="11" max="11" width="12.28515625" customWidth="1"/>
    <col min="19" max="19" width="13.28515625" customWidth="1"/>
    <col min="23" max="23" width="12.42578125" customWidth="1"/>
    <col min="27" max="27" width="18.42578125" customWidth="1"/>
  </cols>
  <sheetData>
    <row r="1" spans="1:43" ht="15.75" x14ac:dyDescent="0.25">
      <c r="C1" s="6" t="s">
        <v>135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172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 t="s">
        <v>18</v>
      </c>
      <c r="AE6" s="4">
        <v>358</v>
      </c>
      <c r="AF6" s="4">
        <v>59.67</v>
      </c>
      <c r="AG6" s="2"/>
      <c r="AH6" s="4"/>
      <c r="AI6" s="4"/>
      <c r="AJ6" s="4"/>
      <c r="AK6" s="4"/>
      <c r="AL6" s="4"/>
      <c r="AM6" s="4"/>
      <c r="AN6" s="4"/>
      <c r="AO6" s="4"/>
      <c r="AP6" s="4" t="s">
        <v>453</v>
      </c>
      <c r="AQ6" s="4">
        <v>2</v>
      </c>
    </row>
    <row r="7" spans="1:43" x14ac:dyDescent="0.25">
      <c r="A7" s="4">
        <v>2024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x14ac:dyDescent="0.25">
      <c r="A8" s="4">
        <v>2023</v>
      </c>
      <c r="B8" s="2"/>
      <c r="C8" s="4"/>
      <c r="D8" s="2"/>
      <c r="E8" s="4"/>
      <c r="F8" s="2"/>
      <c r="G8" s="4"/>
      <c r="H8" s="4"/>
      <c r="I8" s="4"/>
      <c r="J8" s="2"/>
      <c r="K8" s="4" t="s">
        <v>141</v>
      </c>
      <c r="L8" s="4">
        <v>185</v>
      </c>
      <c r="M8" s="4">
        <v>61.67</v>
      </c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4">
        <v>61.89</v>
      </c>
      <c r="AQ8" s="4">
        <v>3</v>
      </c>
    </row>
    <row r="9" spans="1:43" x14ac:dyDescent="0.25">
      <c r="A9" s="4">
        <v>2017</v>
      </c>
      <c r="B9" s="2"/>
      <c r="C9" s="4"/>
      <c r="D9" s="2"/>
      <c r="E9" s="4"/>
      <c r="F9" s="2"/>
      <c r="G9" s="4"/>
      <c r="H9" s="4"/>
      <c r="I9" s="4"/>
      <c r="J9" s="2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2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x14ac:dyDescent="0.25">
      <c r="A10" s="4">
        <v>2016</v>
      </c>
      <c r="B10" s="2"/>
      <c r="C10" s="4" t="s">
        <v>184</v>
      </c>
      <c r="D10" s="4">
        <v>274</v>
      </c>
      <c r="E10" s="16">
        <v>54.8</v>
      </c>
      <c r="F10" s="2"/>
      <c r="G10" s="4"/>
      <c r="H10" s="4"/>
      <c r="I10" s="4"/>
      <c r="J10" s="2"/>
      <c r="K10" s="4" t="s">
        <v>68</v>
      </c>
      <c r="L10" s="4">
        <v>175</v>
      </c>
      <c r="M10" s="4">
        <v>58.33</v>
      </c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"/>
      <c r="AH10" s="4"/>
      <c r="AI10" s="4"/>
      <c r="AJ10" s="4"/>
      <c r="AK10" s="4"/>
      <c r="AL10" s="4"/>
      <c r="AM10" s="4"/>
      <c r="AN10" s="4"/>
      <c r="AO10" s="4"/>
      <c r="AP10" s="4">
        <v>52.67</v>
      </c>
      <c r="AQ10" s="4">
        <v>1</v>
      </c>
    </row>
    <row r="11" spans="1:43" x14ac:dyDescent="0.25">
      <c r="A11" s="4">
        <v>2015</v>
      </c>
      <c r="B11" s="2"/>
      <c r="C11" s="4"/>
      <c r="D11" s="2"/>
      <c r="E11" s="4"/>
      <c r="F11" s="2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 t="s">
        <v>19</v>
      </c>
      <c r="AE11" s="4">
        <v>517</v>
      </c>
      <c r="AF11" s="16">
        <v>51.7</v>
      </c>
      <c r="AG11" s="2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25">
      <c r="A12" s="4">
        <v>2014</v>
      </c>
      <c r="C12" s="4" t="s">
        <v>139</v>
      </c>
      <c r="D12" s="18">
        <v>284</v>
      </c>
      <c r="E12" s="13">
        <f>D12/5</f>
        <v>56.8</v>
      </c>
      <c r="F12" s="3"/>
      <c r="G12" s="4" t="s">
        <v>36</v>
      </c>
      <c r="H12" s="4">
        <v>120</v>
      </c>
      <c r="I12" s="20" t="s">
        <v>250</v>
      </c>
      <c r="J12" s="4"/>
      <c r="K12" s="4" t="s">
        <v>99</v>
      </c>
      <c r="L12" s="18">
        <v>141</v>
      </c>
      <c r="M12" s="13">
        <f>L12/3</f>
        <v>47</v>
      </c>
      <c r="N12" s="3"/>
      <c r="O12" s="3"/>
      <c r="P12" s="3"/>
      <c r="Q12" s="3"/>
      <c r="R12" s="3"/>
      <c r="S12" s="4" t="s">
        <v>34</v>
      </c>
      <c r="T12" s="18">
        <v>132</v>
      </c>
      <c r="U12" s="13">
        <f>T12/3</f>
        <v>44</v>
      </c>
      <c r="V12" s="3"/>
      <c r="W12" s="4" t="s">
        <v>145</v>
      </c>
      <c r="X12" s="18">
        <v>465</v>
      </c>
      <c r="Y12" s="13">
        <v>58.12</v>
      </c>
      <c r="Z12" s="3"/>
      <c r="AA12" s="4"/>
      <c r="AB12" s="3"/>
      <c r="AC12" s="3"/>
      <c r="AD12" s="4" t="s">
        <v>17</v>
      </c>
      <c r="AE12" s="18">
        <v>401</v>
      </c>
      <c r="AF12" s="13">
        <f>AE12/8</f>
        <v>50.125</v>
      </c>
      <c r="AG12" s="3"/>
      <c r="AH12" s="4" t="s">
        <v>16</v>
      </c>
      <c r="AI12" s="18">
        <v>82</v>
      </c>
      <c r="AJ12" s="13">
        <v>41</v>
      </c>
      <c r="AK12" s="3"/>
      <c r="AL12" s="4"/>
      <c r="AM12" s="4"/>
      <c r="AN12" s="15"/>
      <c r="AO12" s="3"/>
      <c r="AP12" s="4">
        <v>51.87</v>
      </c>
      <c r="AQ12" s="4">
        <v>5</v>
      </c>
    </row>
    <row r="13" spans="1:43" x14ac:dyDescent="0.25">
      <c r="A13" s="4">
        <v>2013</v>
      </c>
      <c r="C13" s="4"/>
      <c r="D13" s="12"/>
      <c r="E13" s="14"/>
      <c r="F13" s="3"/>
      <c r="G13" s="4" t="s">
        <v>21</v>
      </c>
      <c r="H13" s="4"/>
      <c r="I13" s="25" t="s">
        <v>194</v>
      </c>
      <c r="J13" s="3"/>
      <c r="K13" s="17" t="s">
        <v>139</v>
      </c>
      <c r="L13" s="18">
        <v>167</v>
      </c>
      <c r="M13" s="13">
        <f>L13/3</f>
        <v>55.666666666666664</v>
      </c>
      <c r="N13" s="3"/>
      <c r="O13" s="3"/>
      <c r="P13" s="3"/>
      <c r="Q13" s="3"/>
      <c r="R13" s="3"/>
      <c r="S13" s="4"/>
      <c r="T13" s="4"/>
      <c r="U13" s="3"/>
      <c r="V13" s="3"/>
      <c r="W13" s="4" t="s">
        <v>139</v>
      </c>
      <c r="X13" s="18">
        <v>471</v>
      </c>
      <c r="Y13" s="13">
        <f>X13/8</f>
        <v>58.875</v>
      </c>
      <c r="Z13" s="3"/>
      <c r="AA13" s="18" t="s">
        <v>99</v>
      </c>
      <c r="AB13" s="13">
        <v>51</v>
      </c>
      <c r="AC13" s="3"/>
      <c r="AD13" s="4" t="s">
        <v>16</v>
      </c>
      <c r="AE13" s="18">
        <v>446</v>
      </c>
      <c r="AF13" s="13">
        <f>AE13/8</f>
        <v>55.75</v>
      </c>
      <c r="AG13" s="3"/>
      <c r="AH13" s="17" t="s">
        <v>20</v>
      </c>
      <c r="AI13" s="11">
        <v>77</v>
      </c>
      <c r="AJ13" s="15">
        <v>38.5</v>
      </c>
      <c r="AK13" s="3"/>
      <c r="AL13" s="4"/>
      <c r="AM13" s="12"/>
      <c r="AN13" s="14"/>
      <c r="AO13" s="3"/>
      <c r="AP13" s="18">
        <v>52.52</v>
      </c>
      <c r="AQ13" s="18">
        <v>7</v>
      </c>
    </row>
    <row r="14" spans="1:43" x14ac:dyDescent="0.25">
      <c r="A14" s="4">
        <v>2012</v>
      </c>
      <c r="C14" s="17" t="s">
        <v>141</v>
      </c>
      <c r="D14" s="18">
        <v>231</v>
      </c>
      <c r="E14" s="13">
        <f>D14/5</f>
        <v>46.2</v>
      </c>
      <c r="F14" s="3"/>
      <c r="G14" s="17" t="s">
        <v>34</v>
      </c>
      <c r="H14" s="17">
        <v>110</v>
      </c>
      <c r="I14" s="25" t="s">
        <v>195</v>
      </c>
      <c r="J14" s="3"/>
      <c r="K14" s="4"/>
      <c r="L14" s="11"/>
      <c r="M14" s="15"/>
      <c r="N14" s="3"/>
      <c r="O14" s="3"/>
      <c r="P14" s="3"/>
      <c r="Q14" s="3"/>
      <c r="R14" s="3"/>
      <c r="S14" s="4" t="s">
        <v>99</v>
      </c>
      <c r="T14" s="18">
        <v>115</v>
      </c>
      <c r="U14" s="13">
        <f>T14/3</f>
        <v>38.333333333333336</v>
      </c>
      <c r="V14" s="3"/>
      <c r="W14" s="4"/>
      <c r="X14" s="11"/>
      <c r="Y14" s="15"/>
      <c r="Z14" s="3"/>
      <c r="AA14" s="4"/>
      <c r="AB14" s="14"/>
      <c r="AC14" s="3"/>
      <c r="AD14" s="4" t="s">
        <v>17</v>
      </c>
      <c r="AE14" s="18">
        <v>339</v>
      </c>
      <c r="AF14" s="13">
        <f>AE14/6</f>
        <v>56.5</v>
      </c>
      <c r="AG14" s="3"/>
      <c r="AH14" s="17" t="s">
        <v>19</v>
      </c>
      <c r="AI14" s="4">
        <v>88</v>
      </c>
      <c r="AJ14" s="16">
        <v>44</v>
      </c>
      <c r="AK14" s="3"/>
      <c r="AL14" s="4"/>
      <c r="AM14" s="12"/>
      <c r="AN14" s="14"/>
      <c r="AO14" s="3"/>
      <c r="AP14" s="13">
        <v>52</v>
      </c>
      <c r="AQ14" s="18">
        <v>4</v>
      </c>
    </row>
    <row r="15" spans="1:43" x14ac:dyDescent="0.25">
      <c r="A15" s="4">
        <v>2011</v>
      </c>
      <c r="C15" s="17" t="s">
        <v>180</v>
      </c>
      <c r="D15" s="18">
        <v>252</v>
      </c>
      <c r="E15" s="13">
        <f>D15/5</f>
        <v>50.4</v>
      </c>
      <c r="F15" s="3"/>
      <c r="G15" s="4"/>
      <c r="H15" s="4"/>
      <c r="I15" s="25"/>
      <c r="J15" s="3"/>
      <c r="K15" s="4" t="s">
        <v>180</v>
      </c>
      <c r="L15" s="18">
        <v>172</v>
      </c>
      <c r="M15" s="13">
        <f>L15/3</f>
        <v>57.333333333333336</v>
      </c>
      <c r="N15" s="3"/>
      <c r="O15" s="3"/>
      <c r="P15" s="3"/>
      <c r="Q15" s="3"/>
      <c r="R15" s="3"/>
      <c r="S15" s="4" t="s">
        <v>147</v>
      </c>
      <c r="T15" s="18">
        <v>213</v>
      </c>
      <c r="U15" s="13">
        <f>T15/5</f>
        <v>42.6</v>
      </c>
      <c r="V15" s="3"/>
      <c r="W15" s="4"/>
      <c r="X15" s="18"/>
      <c r="Y15" s="13"/>
      <c r="Z15" s="3"/>
      <c r="AA15" s="4"/>
      <c r="AC15" s="3"/>
      <c r="AD15" s="4" t="s">
        <v>20</v>
      </c>
      <c r="AE15" s="18">
        <v>303</v>
      </c>
      <c r="AF15" s="13">
        <f>AE15/6</f>
        <v>50.5</v>
      </c>
      <c r="AG15" s="3"/>
      <c r="AH15" s="4" t="s">
        <v>18</v>
      </c>
      <c r="AI15" s="11">
        <v>77</v>
      </c>
      <c r="AJ15" s="15">
        <v>38.5</v>
      </c>
      <c r="AK15" s="3"/>
      <c r="AL15" s="4"/>
      <c r="AM15" s="12"/>
      <c r="AN15" s="14"/>
      <c r="AO15" s="3"/>
      <c r="AP15" s="18">
        <v>51.47</v>
      </c>
      <c r="AQ15" s="4">
        <v>7</v>
      </c>
    </row>
    <row r="16" spans="1:43" x14ac:dyDescent="0.25">
      <c r="A16" s="4">
        <v>2010</v>
      </c>
      <c r="C16" s="4" t="s">
        <v>162</v>
      </c>
      <c r="D16" s="18">
        <v>239</v>
      </c>
      <c r="E16" s="13">
        <f>D16/5</f>
        <v>47.8</v>
      </c>
      <c r="F16" s="3"/>
      <c r="G16" s="4"/>
      <c r="H16" s="4"/>
      <c r="I16" s="25"/>
      <c r="J16" s="3"/>
      <c r="K16" s="4" t="s">
        <v>162</v>
      </c>
      <c r="L16" s="18">
        <v>177</v>
      </c>
      <c r="M16" s="13">
        <f>L16/3</f>
        <v>59</v>
      </c>
      <c r="N16" s="3"/>
      <c r="O16" s="3"/>
      <c r="P16" s="3"/>
      <c r="Q16" s="3"/>
      <c r="R16" s="3"/>
      <c r="S16" s="4"/>
      <c r="T16" s="11"/>
      <c r="U16" s="15"/>
      <c r="V16" s="3"/>
      <c r="W16" s="4"/>
      <c r="X16" s="11"/>
      <c r="Y16" s="15"/>
      <c r="Z16" s="3"/>
      <c r="AA16" s="4" t="s">
        <v>43</v>
      </c>
      <c r="AB16" s="3"/>
      <c r="AC16" s="3"/>
      <c r="AD16" s="4" t="s">
        <v>17</v>
      </c>
      <c r="AE16" s="18">
        <v>312</v>
      </c>
      <c r="AF16" s="13">
        <f>AE16/6</f>
        <v>52</v>
      </c>
      <c r="AG16" s="3"/>
      <c r="AH16" s="4" t="s">
        <v>34</v>
      </c>
      <c r="AI16" s="18">
        <v>97</v>
      </c>
      <c r="AJ16" s="13">
        <v>48.5</v>
      </c>
      <c r="AK16" s="3"/>
      <c r="AL16" s="18"/>
      <c r="AM16" s="3"/>
      <c r="AN16" s="3"/>
      <c r="AO16" s="3"/>
      <c r="AP16" s="18">
        <v>50.33</v>
      </c>
      <c r="AQ16" s="4">
        <v>9</v>
      </c>
    </row>
    <row r="17" spans="1:43" x14ac:dyDescent="0.25">
      <c r="A17" s="4">
        <v>2009</v>
      </c>
      <c r="C17" s="4" t="s">
        <v>143</v>
      </c>
      <c r="D17" s="18">
        <v>292</v>
      </c>
      <c r="E17" s="13">
        <f>D17/6</f>
        <v>48.666666666666664</v>
      </c>
      <c r="F17" s="3"/>
      <c r="G17" s="4" t="s">
        <v>22</v>
      </c>
      <c r="H17" s="4"/>
      <c r="I17" s="25" t="s">
        <v>196</v>
      </c>
      <c r="J17" s="3"/>
      <c r="K17" s="4"/>
      <c r="L17" s="12"/>
      <c r="M17" s="14"/>
      <c r="S17" s="4"/>
      <c r="T17" s="12"/>
      <c r="U17" s="14"/>
      <c r="V17" s="3"/>
      <c r="W17" s="4"/>
      <c r="X17" s="12"/>
      <c r="Y17" s="14"/>
      <c r="Z17" s="3"/>
      <c r="AA17" s="4"/>
      <c r="AB17" s="3"/>
      <c r="AC17" s="3"/>
      <c r="AD17" s="4" t="s">
        <v>19</v>
      </c>
      <c r="AE17" s="18">
        <v>326</v>
      </c>
      <c r="AF17" s="13">
        <f>AE17/6</f>
        <v>54.333333333333336</v>
      </c>
      <c r="AG17" s="3"/>
      <c r="AH17" s="4" t="s">
        <v>17</v>
      </c>
      <c r="AI17" s="11">
        <v>77</v>
      </c>
      <c r="AJ17" s="15">
        <v>38.5</v>
      </c>
      <c r="AK17" s="3"/>
      <c r="AL17" s="18"/>
      <c r="AM17" s="3"/>
      <c r="AN17" s="3"/>
      <c r="AO17" s="3"/>
      <c r="AP17" s="18">
        <v>44.33</v>
      </c>
      <c r="AQ17" s="18">
        <v>1</v>
      </c>
    </row>
    <row r="18" spans="1:43" x14ac:dyDescent="0.25">
      <c r="A18" s="4">
        <v>2008</v>
      </c>
      <c r="C18" s="4" t="s">
        <v>143</v>
      </c>
      <c r="D18" s="18">
        <v>249</v>
      </c>
      <c r="E18" s="13">
        <f>D18/5</f>
        <v>49.8</v>
      </c>
      <c r="F18" s="3"/>
      <c r="G18" s="4"/>
      <c r="H18" s="4"/>
      <c r="I18" s="25"/>
      <c r="J18" s="3"/>
      <c r="K18" s="4"/>
      <c r="L18" s="18"/>
      <c r="M18" s="13"/>
      <c r="N18" s="3"/>
      <c r="O18" s="4"/>
      <c r="P18" s="12"/>
      <c r="Q18" s="14"/>
      <c r="R18" s="3"/>
      <c r="S18" s="4"/>
      <c r="T18" s="11"/>
      <c r="U18" s="15"/>
      <c r="V18" s="3"/>
      <c r="W18" s="4"/>
      <c r="X18" s="11"/>
      <c r="Y18" s="15"/>
      <c r="Z18" s="3"/>
      <c r="AA18" s="4"/>
      <c r="AB18" s="14"/>
      <c r="AC18" s="3"/>
      <c r="AD18" s="4"/>
      <c r="AE18" s="11"/>
      <c r="AF18" s="15"/>
      <c r="AG18" s="3"/>
      <c r="AH18" s="4"/>
      <c r="AI18" s="18"/>
      <c r="AJ18" s="13"/>
      <c r="AK18" s="3"/>
      <c r="AL18" s="18"/>
      <c r="AM18" s="3"/>
      <c r="AN18" s="3"/>
      <c r="AO18" s="3"/>
      <c r="AP18" s="13">
        <v>57</v>
      </c>
      <c r="AQ18" s="4">
        <v>1</v>
      </c>
    </row>
    <row r="19" spans="1:43" x14ac:dyDescent="0.25">
      <c r="A19" s="4">
        <v>2007</v>
      </c>
      <c r="C19" s="4"/>
      <c r="D19" s="12"/>
      <c r="E19" s="14"/>
      <c r="F19" s="3"/>
      <c r="G19" s="4"/>
      <c r="H19" s="4"/>
      <c r="I19" s="25"/>
      <c r="J19" s="3"/>
      <c r="K19" s="4"/>
      <c r="L19" s="12"/>
      <c r="M19" s="14"/>
      <c r="N19" s="15"/>
      <c r="O19" s="13"/>
      <c r="P19" s="19"/>
      <c r="Q19" s="15"/>
      <c r="R19" s="3"/>
      <c r="S19" s="3"/>
      <c r="T19" s="3"/>
      <c r="U19" s="3"/>
      <c r="V19" s="3"/>
      <c r="W19" s="4"/>
      <c r="X19" s="11"/>
      <c r="Y19" s="15"/>
      <c r="Z19" s="3"/>
      <c r="AA19" s="4"/>
      <c r="AB19" s="11"/>
      <c r="AC19" s="3"/>
      <c r="AD19" s="4"/>
      <c r="AE19" s="11"/>
      <c r="AF19" s="15"/>
      <c r="AG19" s="3"/>
      <c r="AH19" s="3"/>
      <c r="AI19" s="3"/>
      <c r="AJ19" s="3"/>
      <c r="AK19" s="3"/>
      <c r="AL19" s="4"/>
      <c r="AM19" s="3"/>
      <c r="AN19" s="3"/>
      <c r="AO19" s="3"/>
      <c r="AP19" s="26">
        <v>56</v>
      </c>
      <c r="AQ19" s="4">
        <v>3</v>
      </c>
    </row>
    <row r="20" spans="1:43" x14ac:dyDescent="0.25">
      <c r="A20" s="4">
        <v>2006</v>
      </c>
      <c r="C20" s="4"/>
      <c r="D20" s="12"/>
      <c r="E20" s="14"/>
      <c r="F20" s="5"/>
      <c r="G20" s="4"/>
      <c r="H20" s="4"/>
      <c r="I20" s="25"/>
      <c r="J20" s="2"/>
      <c r="K20" s="4"/>
      <c r="L20" s="12"/>
      <c r="M20" s="14"/>
      <c r="N20" s="15"/>
      <c r="O20" s="15"/>
      <c r="P20" s="15"/>
      <c r="Q20" s="15"/>
      <c r="R20" s="3"/>
      <c r="S20" s="18"/>
      <c r="T20" s="11"/>
      <c r="U20" s="15"/>
      <c r="V20" s="3"/>
      <c r="W20" s="4"/>
      <c r="X20" s="11"/>
      <c r="Y20" s="15"/>
      <c r="Z20" s="3"/>
      <c r="AA20" s="3"/>
      <c r="AB20" s="3"/>
      <c r="AC20" s="3"/>
      <c r="AD20" s="4" t="s">
        <v>16</v>
      </c>
      <c r="AE20" s="18">
        <v>357</v>
      </c>
      <c r="AF20" s="13">
        <f>AE20/6</f>
        <v>59.5</v>
      </c>
      <c r="AG20" s="3"/>
      <c r="AH20" s="4" t="s">
        <v>24</v>
      </c>
      <c r="AI20" s="18">
        <v>97</v>
      </c>
      <c r="AJ20" s="13">
        <v>48.5</v>
      </c>
      <c r="AK20" s="3"/>
      <c r="AL20" s="18"/>
      <c r="AM20" s="3"/>
      <c r="AN20" s="3"/>
      <c r="AO20" s="3"/>
      <c r="AP20" s="18"/>
      <c r="AQ20" s="4"/>
    </row>
    <row r="21" spans="1:43" x14ac:dyDescent="0.25">
      <c r="A21" s="4">
        <v>2005</v>
      </c>
      <c r="C21" s="4" t="s">
        <v>143</v>
      </c>
      <c r="D21" s="18">
        <v>252</v>
      </c>
      <c r="E21" s="13">
        <f>D21/5</f>
        <v>50.4</v>
      </c>
      <c r="F21" s="4"/>
      <c r="G21" s="4" t="s">
        <v>152</v>
      </c>
      <c r="H21" s="4"/>
      <c r="I21" s="25" t="s">
        <v>197</v>
      </c>
      <c r="J21" s="2"/>
      <c r="K21" s="4" t="s">
        <v>162</v>
      </c>
      <c r="L21" s="18">
        <v>135</v>
      </c>
      <c r="M21" s="13">
        <f>L21/3</f>
        <v>45</v>
      </c>
      <c r="N21" s="10"/>
      <c r="O21" s="10"/>
      <c r="P21" s="10"/>
      <c r="Q21" s="10"/>
      <c r="R21" s="4"/>
      <c r="U21" s="4"/>
      <c r="V21" s="4"/>
      <c r="W21" s="4"/>
      <c r="X21" s="11"/>
      <c r="Y21" s="15"/>
      <c r="Z21" s="4"/>
      <c r="AA21" s="4"/>
      <c r="AB21" s="12"/>
      <c r="AC21" s="4"/>
      <c r="AD21" s="4" t="s">
        <v>20</v>
      </c>
      <c r="AE21" s="18">
        <v>397</v>
      </c>
      <c r="AF21" s="13">
        <f>AE21/8</f>
        <v>49.625</v>
      </c>
      <c r="AG21" s="4"/>
      <c r="AH21" s="4" t="s">
        <v>115</v>
      </c>
      <c r="AI21" s="4">
        <v>101</v>
      </c>
      <c r="AJ21" s="13">
        <v>50.5</v>
      </c>
      <c r="AK21" s="4"/>
      <c r="AL21" s="4"/>
      <c r="AM21" s="21"/>
      <c r="AN21" s="2"/>
      <c r="AO21" s="2"/>
      <c r="AP21" s="13">
        <v>51.08</v>
      </c>
      <c r="AQ21" s="4">
        <v>12</v>
      </c>
    </row>
    <row r="22" spans="1:43" x14ac:dyDescent="0.25">
      <c r="A22" s="4">
        <v>2004</v>
      </c>
      <c r="C22" s="4"/>
      <c r="D22" s="4"/>
      <c r="E22" s="4"/>
      <c r="F22" s="4"/>
      <c r="G22" s="4" t="s">
        <v>198</v>
      </c>
      <c r="H22" s="4"/>
      <c r="I22" s="20" t="s">
        <v>199</v>
      </c>
      <c r="J22" s="2"/>
      <c r="K22" s="4"/>
      <c r="L22" s="11"/>
      <c r="M22" s="15"/>
      <c r="N22" s="14"/>
      <c r="O22" s="14"/>
      <c r="P22" s="14"/>
      <c r="Q22" s="14"/>
      <c r="R22" s="4"/>
      <c r="S22" s="4"/>
      <c r="T22" s="4"/>
      <c r="U22" s="4"/>
      <c r="V22" s="4"/>
      <c r="W22" s="4"/>
      <c r="X22" s="18"/>
      <c r="Y22" s="13"/>
      <c r="Z22" s="4"/>
      <c r="AA22" s="4" t="s">
        <v>182</v>
      </c>
      <c r="AB22" s="13">
        <v>46.25</v>
      </c>
      <c r="AC22" s="4"/>
      <c r="AD22" s="4" t="s">
        <v>19</v>
      </c>
      <c r="AE22" s="18">
        <v>293</v>
      </c>
      <c r="AF22" s="13">
        <f>AE22/6</f>
        <v>48.833333333333336</v>
      </c>
      <c r="AG22" s="4"/>
      <c r="AH22" s="4" t="s">
        <v>21</v>
      </c>
      <c r="AI22" s="18">
        <v>91</v>
      </c>
      <c r="AJ22" s="13">
        <v>45.5</v>
      </c>
      <c r="AK22" s="4"/>
      <c r="AL22" s="4"/>
      <c r="AM22" s="2"/>
      <c r="AN22" s="2"/>
      <c r="AO22" s="2"/>
      <c r="AP22" s="18">
        <v>51.8</v>
      </c>
      <c r="AQ22" s="4">
        <v>11</v>
      </c>
    </row>
    <row r="23" spans="1:43" x14ac:dyDescent="0.25">
      <c r="A23" s="4">
        <v>2003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4" t="s">
        <v>278</v>
      </c>
      <c r="X23" s="4">
        <v>435</v>
      </c>
      <c r="Y23" s="4">
        <v>54.38</v>
      </c>
      <c r="Z23" s="2"/>
      <c r="AA23" s="2"/>
      <c r="AB23" s="2"/>
      <c r="AC23" s="2"/>
      <c r="AD23" s="4" t="s">
        <v>23</v>
      </c>
      <c r="AE23" s="4">
        <v>524</v>
      </c>
      <c r="AF23" s="16">
        <v>52.4</v>
      </c>
      <c r="AG23" s="2"/>
      <c r="AH23" s="4" t="s">
        <v>17</v>
      </c>
      <c r="AI23" s="11">
        <v>79</v>
      </c>
      <c r="AJ23" s="15">
        <v>39.5</v>
      </c>
      <c r="AK23" s="2"/>
      <c r="AL23" s="2"/>
      <c r="AM23" s="2"/>
      <c r="AN23" s="2"/>
      <c r="AO23" s="2"/>
      <c r="AP23" s="13">
        <v>53.8</v>
      </c>
      <c r="AQ23" s="4">
        <v>10</v>
      </c>
    </row>
    <row r="24" spans="1:43" x14ac:dyDescent="0.25">
      <c r="A24" s="4">
        <v>2002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8"/>
      <c r="AC24" s="2"/>
      <c r="AD24" s="4" t="s">
        <v>14</v>
      </c>
      <c r="AE24" s="4">
        <v>450</v>
      </c>
      <c r="AF24" s="4">
        <v>56.25</v>
      </c>
      <c r="AG24" s="2"/>
      <c r="AH24" s="2"/>
      <c r="AI24" s="2"/>
      <c r="AJ24" s="2"/>
      <c r="AK24" s="2"/>
      <c r="AL24" s="2"/>
      <c r="AM24" s="2"/>
      <c r="AN24" s="2"/>
      <c r="AO24" s="2"/>
    </row>
    <row r="25" spans="1:43" x14ac:dyDescent="0.25">
      <c r="A25" s="4">
        <v>2001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 t="s">
        <v>140</v>
      </c>
      <c r="AB25" s="4">
        <v>64.25</v>
      </c>
      <c r="AC25" s="3"/>
      <c r="AD25" s="4" t="s">
        <v>19</v>
      </c>
      <c r="AE25" s="4">
        <v>390</v>
      </c>
      <c r="AF25" s="16">
        <v>65</v>
      </c>
      <c r="AG25" s="3"/>
      <c r="AH25" s="4" t="s">
        <v>14</v>
      </c>
      <c r="AI25" s="4">
        <v>96</v>
      </c>
      <c r="AJ25" s="16">
        <v>48</v>
      </c>
      <c r="AK25" s="3"/>
      <c r="AL25" s="3"/>
      <c r="AM25" s="3"/>
      <c r="AN25" s="3"/>
      <c r="AO25" s="3"/>
      <c r="AP25" s="4">
        <v>65.8</v>
      </c>
      <c r="AQ25" s="4">
        <v>6</v>
      </c>
    </row>
    <row r="26" spans="1:43" x14ac:dyDescent="0.25">
      <c r="A26" s="4">
        <v>2000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4"/>
      <c r="AC26" s="3"/>
      <c r="AD26" s="4"/>
      <c r="AE26" s="4"/>
      <c r="AF26" s="16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5">
      <c r="A27" s="4">
        <v>1999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4"/>
      <c r="AC27" s="3"/>
      <c r="AD27" s="4"/>
      <c r="AE27" s="4"/>
      <c r="AF27" s="16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5">
      <c r="A28" s="4">
        <v>1998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4"/>
      <c r="AC28" s="3"/>
      <c r="AD28" s="4"/>
      <c r="AE28" s="4"/>
      <c r="AF28" s="16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4">
        <v>1997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4"/>
      <c r="AC29" s="3"/>
      <c r="AD29" s="4"/>
      <c r="AE29" s="4"/>
      <c r="AF29" s="16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4">
        <v>1996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"/>
      <c r="AC30" s="3"/>
      <c r="AD30" s="4"/>
      <c r="AE30" s="4"/>
      <c r="AF30" s="4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1995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4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opLeftCell="N1" workbookViewId="0">
      <selection activeCell="L36" sqref="L36"/>
    </sheetView>
  </sheetViews>
  <sheetFormatPr defaultRowHeight="15" x14ac:dyDescent="0.25"/>
  <cols>
    <col min="1" max="1" width="9.140625" style="33"/>
    <col min="3" max="3" width="12.28515625" customWidth="1"/>
    <col min="7" max="8" width="13.85546875" customWidth="1"/>
    <col min="9" max="9" width="19.140625" customWidth="1"/>
    <col min="11" max="11" width="12.5703125" customWidth="1"/>
    <col min="15" max="15" width="12" customWidth="1"/>
    <col min="19" max="19" width="13.140625" customWidth="1"/>
    <col min="27" max="27" width="17.85546875" customWidth="1"/>
    <col min="38" max="38" width="20.42578125" customWidth="1"/>
  </cols>
  <sheetData>
    <row r="1" spans="1:43" ht="15.75" x14ac:dyDescent="0.25">
      <c r="C1" s="6" t="s">
        <v>134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2015</v>
      </c>
      <c r="B6" s="2"/>
      <c r="C6" s="4"/>
      <c r="D6" s="4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x14ac:dyDescent="0.25">
      <c r="A7" s="4">
        <v>2014</v>
      </c>
      <c r="C7" s="4"/>
      <c r="D7" s="9"/>
      <c r="E7" s="10"/>
      <c r="F7" s="3"/>
      <c r="G7" s="4" t="s">
        <v>21</v>
      </c>
      <c r="H7" s="4">
        <v>120</v>
      </c>
      <c r="I7" s="20" t="s">
        <v>252</v>
      </c>
      <c r="J7" s="4"/>
      <c r="K7" s="4" t="s">
        <v>139</v>
      </c>
      <c r="L7" s="18">
        <v>147</v>
      </c>
      <c r="M7" s="13">
        <f>L7/3</f>
        <v>49</v>
      </c>
      <c r="N7" s="3"/>
      <c r="O7" s="3"/>
      <c r="P7" s="3"/>
      <c r="Q7" s="3"/>
      <c r="R7" s="3"/>
      <c r="S7" s="4"/>
      <c r="T7" s="11"/>
      <c r="U7" s="15"/>
      <c r="V7" s="3"/>
      <c r="W7" s="4"/>
      <c r="X7" s="12"/>
      <c r="Y7" s="14"/>
      <c r="Z7" s="3"/>
      <c r="AA7" s="4"/>
      <c r="AB7" s="3"/>
      <c r="AC7" s="3"/>
      <c r="AD7" s="4"/>
      <c r="AE7" s="11"/>
      <c r="AF7" s="15"/>
      <c r="AG7" s="3"/>
      <c r="AH7" s="4"/>
      <c r="AI7" s="18"/>
      <c r="AJ7" s="13"/>
      <c r="AK7" s="3"/>
      <c r="AL7" s="4"/>
      <c r="AM7" s="4"/>
      <c r="AN7" s="15"/>
      <c r="AO7" s="3"/>
      <c r="AP7" s="5"/>
      <c r="AQ7" s="3"/>
    </row>
    <row r="8" spans="1:43" x14ac:dyDescent="0.25">
      <c r="A8" s="4">
        <v>2013</v>
      </c>
      <c r="C8" s="4"/>
      <c r="D8" s="12"/>
      <c r="E8" s="14"/>
      <c r="F8" s="3"/>
      <c r="G8" s="4"/>
      <c r="H8" s="4"/>
      <c r="I8" s="2"/>
      <c r="J8" s="3"/>
      <c r="K8" s="17"/>
      <c r="L8" s="11"/>
      <c r="M8" s="15"/>
      <c r="N8" s="3"/>
      <c r="O8" s="3"/>
      <c r="P8" s="3"/>
      <c r="Q8" s="3"/>
      <c r="R8" s="3"/>
      <c r="S8" s="4"/>
      <c r="T8" s="4"/>
      <c r="U8" s="3"/>
      <c r="V8" s="3"/>
      <c r="W8" s="4"/>
      <c r="X8" s="12"/>
      <c r="Y8" s="14"/>
      <c r="Z8" s="3"/>
      <c r="AA8" s="18"/>
      <c r="AB8" s="14"/>
      <c r="AC8" s="3"/>
      <c r="AD8" s="4"/>
      <c r="AE8" s="18"/>
      <c r="AF8" s="13"/>
      <c r="AG8" s="3"/>
      <c r="AH8" s="17"/>
      <c r="AI8" s="12"/>
      <c r="AJ8" s="14"/>
      <c r="AK8" s="3"/>
      <c r="AL8" s="4"/>
      <c r="AM8" s="12"/>
      <c r="AN8" s="14"/>
      <c r="AO8" s="3"/>
      <c r="AP8" s="13">
        <v>47</v>
      </c>
      <c r="AQ8" s="18">
        <v>2</v>
      </c>
    </row>
    <row r="9" spans="1:43" x14ac:dyDescent="0.25">
      <c r="A9" s="4">
        <v>2012</v>
      </c>
      <c r="C9" s="17" t="s">
        <v>139</v>
      </c>
      <c r="D9" s="18">
        <v>224</v>
      </c>
      <c r="E9" s="13">
        <f>D9/5</f>
        <v>44.8</v>
      </c>
      <c r="F9" s="3"/>
      <c r="G9" s="17" t="s">
        <v>36</v>
      </c>
      <c r="H9" s="42">
        <v>110</v>
      </c>
      <c r="I9" s="2" t="s">
        <v>200</v>
      </c>
      <c r="J9" s="3"/>
      <c r="K9" s="4"/>
      <c r="L9" s="11"/>
      <c r="M9" s="15"/>
      <c r="N9" s="3"/>
      <c r="O9" s="3"/>
      <c r="P9" s="3"/>
      <c r="Q9" s="3"/>
      <c r="R9" s="3"/>
      <c r="S9" s="4"/>
      <c r="T9" s="11"/>
      <c r="U9" s="15"/>
      <c r="V9" s="3"/>
      <c r="W9" s="4"/>
      <c r="X9" s="11"/>
      <c r="Y9" s="15"/>
      <c r="Z9" s="3"/>
      <c r="AA9" s="4"/>
      <c r="AB9" s="14"/>
      <c r="AC9" s="3"/>
      <c r="AD9" s="4" t="s">
        <v>21</v>
      </c>
      <c r="AE9" s="18">
        <v>283</v>
      </c>
      <c r="AF9" s="13">
        <f>AE9/6</f>
        <v>47.166666666666664</v>
      </c>
      <c r="AG9" s="3"/>
      <c r="AH9" s="17"/>
      <c r="AI9" s="4"/>
      <c r="AJ9" s="16"/>
      <c r="AK9" s="3"/>
      <c r="AL9" s="4" t="s">
        <v>21</v>
      </c>
      <c r="AM9" s="18">
        <v>184</v>
      </c>
      <c r="AN9" s="13">
        <f>AM9/4</f>
        <v>46</v>
      </c>
      <c r="AO9" s="3"/>
      <c r="AP9" s="18">
        <v>47.19</v>
      </c>
      <c r="AQ9" s="18">
        <v>9</v>
      </c>
    </row>
    <row r="10" spans="1:43" x14ac:dyDescent="0.25">
      <c r="A10" s="4">
        <v>2011</v>
      </c>
      <c r="C10" s="17" t="s">
        <v>141</v>
      </c>
      <c r="D10" s="18">
        <v>220</v>
      </c>
      <c r="E10" s="13">
        <f>D10/5</f>
        <v>44</v>
      </c>
      <c r="F10" s="3"/>
      <c r="G10" s="4" t="s">
        <v>145</v>
      </c>
      <c r="H10" s="4"/>
      <c r="I10" s="2" t="s">
        <v>201</v>
      </c>
      <c r="J10" s="3"/>
      <c r="K10" s="4" t="s">
        <v>65</v>
      </c>
      <c r="L10" s="18"/>
      <c r="M10" s="13"/>
      <c r="N10" s="3"/>
      <c r="O10" s="3"/>
      <c r="P10" s="3"/>
      <c r="Q10" s="3"/>
      <c r="R10" s="3"/>
      <c r="S10" s="4" t="s">
        <v>162</v>
      </c>
      <c r="T10" s="18">
        <v>176</v>
      </c>
      <c r="U10" s="13">
        <f>T10/5</f>
        <v>35.200000000000003</v>
      </c>
      <c r="V10" s="3"/>
      <c r="W10" s="4"/>
      <c r="X10" s="18"/>
      <c r="Y10" s="13"/>
      <c r="Z10" s="3"/>
      <c r="AA10" s="4" t="s">
        <v>16</v>
      </c>
      <c r="AC10" s="3"/>
      <c r="AD10" s="4" t="s">
        <v>22</v>
      </c>
      <c r="AE10" s="18">
        <v>252</v>
      </c>
      <c r="AF10" s="13">
        <f>AE10/6</f>
        <v>42</v>
      </c>
      <c r="AG10" s="3"/>
      <c r="AH10" s="4" t="s">
        <v>14</v>
      </c>
      <c r="AI10" s="18">
        <v>97</v>
      </c>
      <c r="AJ10" s="13">
        <v>48.5</v>
      </c>
      <c r="AK10" s="3"/>
      <c r="AL10" s="4" t="s">
        <v>36</v>
      </c>
      <c r="AM10" s="11">
        <v>196</v>
      </c>
      <c r="AN10" s="15">
        <f>AM10/5</f>
        <v>39.200000000000003</v>
      </c>
      <c r="AO10" s="3"/>
      <c r="AP10" s="18">
        <v>43.65</v>
      </c>
      <c r="AQ10" s="4">
        <v>15</v>
      </c>
    </row>
    <row r="11" spans="1:43" x14ac:dyDescent="0.25">
      <c r="A11" s="4">
        <v>2010</v>
      </c>
      <c r="C11" s="4" t="s">
        <v>139</v>
      </c>
      <c r="D11" s="18">
        <v>216</v>
      </c>
      <c r="E11" s="13">
        <f>D11/5</f>
        <v>43.2</v>
      </c>
      <c r="F11" s="3"/>
      <c r="G11" s="4" t="s">
        <v>68</v>
      </c>
      <c r="H11" s="4"/>
      <c r="I11" s="2" t="s">
        <v>202</v>
      </c>
      <c r="J11" s="3"/>
      <c r="K11" s="4" t="s">
        <v>139</v>
      </c>
      <c r="L11" s="18">
        <v>149</v>
      </c>
      <c r="M11" s="13">
        <f>L11/3</f>
        <v>49.666666666666664</v>
      </c>
      <c r="N11" s="3"/>
      <c r="O11" s="3"/>
      <c r="P11" s="3"/>
      <c r="Q11" s="3"/>
      <c r="R11" s="3"/>
      <c r="S11" s="4"/>
      <c r="T11" s="11"/>
      <c r="U11" s="15"/>
      <c r="V11" s="3"/>
      <c r="W11" s="4" t="s">
        <v>65</v>
      </c>
      <c r="X11" s="11"/>
      <c r="Y11" s="15"/>
      <c r="Z11" s="3"/>
      <c r="AA11" s="4" t="s">
        <v>19</v>
      </c>
      <c r="AB11" s="3"/>
      <c r="AC11" s="3"/>
      <c r="AD11" s="4" t="s">
        <v>115</v>
      </c>
      <c r="AE11" s="18">
        <v>251</v>
      </c>
      <c r="AF11" s="13">
        <f>AE11/6</f>
        <v>41.833333333333336</v>
      </c>
      <c r="AG11" s="3"/>
      <c r="AH11" s="4" t="s">
        <v>22</v>
      </c>
      <c r="AI11" s="18">
        <v>92</v>
      </c>
      <c r="AJ11" s="13">
        <v>46</v>
      </c>
      <c r="AK11" s="3"/>
      <c r="AL11" s="18"/>
      <c r="AM11" s="3"/>
      <c r="AN11" s="3"/>
      <c r="AO11" s="3"/>
      <c r="AP11" s="18">
        <v>41.47</v>
      </c>
      <c r="AQ11" s="4">
        <v>10</v>
      </c>
    </row>
    <row r="12" spans="1:43" x14ac:dyDescent="0.25">
      <c r="A12" s="4">
        <v>2009</v>
      </c>
      <c r="C12" s="4" t="s">
        <v>141</v>
      </c>
      <c r="D12" s="11">
        <v>235</v>
      </c>
      <c r="E12" s="15">
        <f>D12/6</f>
        <v>39.166666666666664</v>
      </c>
      <c r="F12" s="3"/>
      <c r="G12" s="4" t="s">
        <v>139</v>
      </c>
      <c r="H12" s="4"/>
      <c r="I12" s="2" t="s">
        <v>203</v>
      </c>
      <c r="J12" s="3"/>
      <c r="K12" s="4"/>
      <c r="L12" s="12"/>
      <c r="M12" s="14"/>
      <c r="S12" s="4" t="s">
        <v>139</v>
      </c>
      <c r="T12" s="18">
        <v>167</v>
      </c>
      <c r="U12" s="13">
        <f>T12/5</f>
        <v>33.4</v>
      </c>
      <c r="V12" s="3"/>
      <c r="W12" s="4"/>
      <c r="X12" s="12"/>
      <c r="Y12" s="14"/>
      <c r="Z12" s="3"/>
      <c r="AA12" s="4"/>
      <c r="AB12" s="3"/>
      <c r="AC12" s="3"/>
      <c r="AD12" s="4" t="s">
        <v>174</v>
      </c>
      <c r="AE12" s="18">
        <v>257</v>
      </c>
      <c r="AF12" s="13">
        <f>AE12/6</f>
        <v>42.833333333333336</v>
      </c>
      <c r="AG12" s="3"/>
      <c r="AH12" s="4" t="s">
        <v>18</v>
      </c>
      <c r="AI12" s="12">
        <v>66</v>
      </c>
      <c r="AJ12" s="14">
        <v>33</v>
      </c>
      <c r="AK12" s="3"/>
      <c r="AL12" s="18"/>
      <c r="AM12" s="3"/>
      <c r="AN12" s="3"/>
      <c r="AO12" s="3"/>
      <c r="AP12" s="18">
        <v>43.13</v>
      </c>
      <c r="AQ12" s="18">
        <v>10</v>
      </c>
    </row>
    <row r="13" spans="1:43" x14ac:dyDescent="0.25">
      <c r="A13" s="4">
        <v>2008</v>
      </c>
      <c r="C13" s="4" t="s">
        <v>139</v>
      </c>
      <c r="D13" s="11">
        <v>196</v>
      </c>
      <c r="E13" s="15">
        <f>D13/5</f>
        <v>39.200000000000003</v>
      </c>
      <c r="F13" s="3"/>
      <c r="G13" s="4" t="s">
        <v>139</v>
      </c>
      <c r="H13" s="4"/>
      <c r="I13" s="20" t="s">
        <v>204</v>
      </c>
      <c r="J13" s="3"/>
      <c r="K13" s="4" t="s">
        <v>139</v>
      </c>
      <c r="L13" s="18">
        <v>131</v>
      </c>
      <c r="M13" s="13">
        <f>L13/3</f>
        <v>43.666666666666664</v>
      </c>
      <c r="N13" s="3"/>
      <c r="O13" s="4" t="s">
        <v>145</v>
      </c>
      <c r="P13" s="18">
        <v>140</v>
      </c>
      <c r="Q13" s="13">
        <f>P13/3</f>
        <v>46.666666666666664</v>
      </c>
      <c r="R13" s="3"/>
      <c r="S13" s="4" t="s">
        <v>68</v>
      </c>
      <c r="T13" s="18">
        <v>155</v>
      </c>
      <c r="U13" s="13">
        <f>T13/5</f>
        <v>31</v>
      </c>
      <c r="V13" s="3"/>
      <c r="W13" s="4" t="s">
        <v>65</v>
      </c>
      <c r="X13" s="11"/>
      <c r="Y13" s="15"/>
      <c r="Z13" s="3"/>
      <c r="AA13" s="4" t="s">
        <v>145</v>
      </c>
      <c r="AB13" s="13">
        <v>43.75</v>
      </c>
      <c r="AC13" s="3"/>
      <c r="AD13" s="4"/>
      <c r="AE13" s="11"/>
      <c r="AF13" s="15"/>
      <c r="AG13" s="3"/>
      <c r="AH13" s="4"/>
      <c r="AI13" s="18"/>
      <c r="AJ13" s="13"/>
      <c r="AK13" s="3"/>
      <c r="AL13" s="18"/>
      <c r="AM13" s="3"/>
      <c r="AN13" s="3"/>
      <c r="AO13" s="3"/>
      <c r="AP13" s="18">
        <v>43.51</v>
      </c>
      <c r="AQ13" s="4">
        <v>12</v>
      </c>
    </row>
    <row r="14" spans="1:43" x14ac:dyDescent="0.25">
      <c r="A14" s="4">
        <v>2007</v>
      </c>
      <c r="C14" s="4" t="s">
        <v>139</v>
      </c>
      <c r="D14" s="11">
        <v>183</v>
      </c>
      <c r="E14" s="15">
        <f>D14/5</f>
        <v>36.6</v>
      </c>
      <c r="F14" s="3"/>
      <c r="G14" s="4"/>
      <c r="H14" s="4"/>
      <c r="I14" s="20"/>
      <c r="J14" s="3"/>
      <c r="K14" s="4"/>
      <c r="L14" s="12"/>
      <c r="M14" s="14"/>
      <c r="N14" s="15"/>
      <c r="O14" s="13"/>
      <c r="P14" s="19"/>
      <c r="Q14" s="15"/>
      <c r="R14" s="3"/>
      <c r="S14" s="3"/>
      <c r="T14" s="3"/>
      <c r="U14" s="3"/>
      <c r="V14" s="3"/>
      <c r="W14" s="4"/>
      <c r="X14" s="11"/>
      <c r="Y14" s="15"/>
      <c r="Z14" s="3"/>
      <c r="AA14" s="4"/>
      <c r="AB14" s="11"/>
      <c r="AC14" s="3"/>
      <c r="AD14" s="4"/>
      <c r="AE14" s="11"/>
      <c r="AF14" s="15"/>
      <c r="AG14" s="3"/>
      <c r="AH14" s="3"/>
      <c r="AI14" s="3"/>
      <c r="AJ14" s="3"/>
      <c r="AK14" s="3"/>
      <c r="AL14" s="4" t="s">
        <v>43</v>
      </c>
      <c r="AM14" s="3"/>
      <c r="AN14" s="3"/>
      <c r="AO14" s="3"/>
      <c r="AP14" s="18">
        <v>42.7</v>
      </c>
      <c r="AQ14" s="4">
        <v>11</v>
      </c>
    </row>
    <row r="15" spans="1:43" x14ac:dyDescent="0.25">
      <c r="A15" s="4">
        <v>2006</v>
      </c>
      <c r="C15" s="4"/>
      <c r="D15" s="12"/>
      <c r="E15" s="14"/>
      <c r="F15" s="5"/>
      <c r="G15" s="4" t="s">
        <v>120</v>
      </c>
      <c r="H15" s="4"/>
      <c r="I15" s="2" t="s">
        <v>205</v>
      </c>
      <c r="J15" s="2"/>
      <c r="K15" s="4"/>
      <c r="L15" s="12"/>
      <c r="M15" s="14"/>
      <c r="N15" s="15"/>
      <c r="O15" s="15"/>
      <c r="P15" s="15"/>
      <c r="Q15" s="15"/>
      <c r="R15" s="3"/>
      <c r="S15" s="18" t="s">
        <v>18</v>
      </c>
      <c r="T15" s="18">
        <v>192</v>
      </c>
      <c r="U15" s="13">
        <f>T15/6</f>
        <v>32</v>
      </c>
      <c r="V15" s="3"/>
      <c r="W15" s="4" t="s">
        <v>36</v>
      </c>
      <c r="X15" s="18">
        <v>358</v>
      </c>
      <c r="Y15" s="13">
        <f>X15/8</f>
        <v>44.75</v>
      </c>
      <c r="Z15" s="3"/>
      <c r="AA15" s="3"/>
      <c r="AB15" s="3"/>
      <c r="AC15" s="3"/>
      <c r="AD15" s="4" t="s">
        <v>115</v>
      </c>
      <c r="AE15" s="18">
        <v>240</v>
      </c>
      <c r="AF15" s="13">
        <f>AE15/6</f>
        <v>40</v>
      </c>
      <c r="AG15" s="3"/>
      <c r="AH15" s="4" t="s">
        <v>19</v>
      </c>
      <c r="AI15" s="18">
        <v>84</v>
      </c>
      <c r="AJ15" s="13">
        <v>42</v>
      </c>
      <c r="AK15" s="3"/>
      <c r="AL15" s="18"/>
      <c r="AM15" s="3"/>
      <c r="AN15" s="3"/>
      <c r="AO15" s="3"/>
      <c r="AP15" s="18">
        <v>42.5</v>
      </c>
      <c r="AQ15" s="4">
        <v>10</v>
      </c>
    </row>
    <row r="16" spans="1:43" x14ac:dyDescent="0.25">
      <c r="A16" s="4">
        <v>2005</v>
      </c>
      <c r="C16" s="4" t="s">
        <v>139</v>
      </c>
      <c r="D16" s="11">
        <v>195</v>
      </c>
      <c r="E16" s="15">
        <f>D16/5</f>
        <v>39</v>
      </c>
      <c r="F16" s="4"/>
      <c r="G16" s="4" t="s">
        <v>115</v>
      </c>
      <c r="H16" s="4"/>
      <c r="I16" s="2" t="s">
        <v>206</v>
      </c>
      <c r="J16" s="2"/>
      <c r="K16" s="4"/>
      <c r="L16" s="11"/>
      <c r="M16" s="15"/>
      <c r="N16" s="10"/>
      <c r="O16" s="10"/>
      <c r="P16" s="10"/>
      <c r="Q16" s="10"/>
      <c r="R16" s="4"/>
      <c r="U16" s="4"/>
      <c r="V16" s="4"/>
      <c r="W16" s="4"/>
      <c r="X16" s="11"/>
      <c r="Y16" s="15"/>
      <c r="Z16" s="4"/>
      <c r="AA16" s="4" t="s">
        <v>68</v>
      </c>
      <c r="AB16" s="15">
        <v>39</v>
      </c>
      <c r="AC16" s="4"/>
      <c r="AD16" s="4"/>
      <c r="AE16" s="18"/>
      <c r="AF16" s="13"/>
      <c r="AG16" s="4"/>
      <c r="AH16" s="4"/>
      <c r="AI16" s="4"/>
      <c r="AJ16" s="13"/>
      <c r="AK16" s="4"/>
      <c r="AL16" s="4" t="s">
        <v>43</v>
      </c>
      <c r="AM16" s="21"/>
      <c r="AN16" s="2"/>
      <c r="AO16" s="2"/>
      <c r="AP16" s="15">
        <v>39</v>
      </c>
      <c r="AQ16" s="4">
        <v>15</v>
      </c>
    </row>
    <row r="17" spans="1:43" x14ac:dyDescent="0.25">
      <c r="A17" s="4">
        <v>2004</v>
      </c>
      <c r="C17" s="4"/>
      <c r="D17" s="4"/>
      <c r="E17" s="4"/>
      <c r="F17" s="4"/>
      <c r="G17" s="4" t="s">
        <v>174</v>
      </c>
      <c r="H17" s="4"/>
      <c r="I17" s="2" t="s">
        <v>207</v>
      </c>
      <c r="J17" s="2"/>
      <c r="K17" s="4"/>
      <c r="L17" s="11"/>
      <c r="M17" s="15"/>
      <c r="N17" s="14"/>
      <c r="O17" s="14"/>
      <c r="P17" s="14"/>
      <c r="Q17" s="14"/>
      <c r="R17" s="4"/>
      <c r="S17" s="4"/>
      <c r="T17" s="4"/>
      <c r="U17" s="4"/>
      <c r="V17" s="4"/>
      <c r="W17" s="4" t="s">
        <v>115</v>
      </c>
      <c r="X17" s="18">
        <v>350</v>
      </c>
      <c r="Y17" s="13">
        <f>X17/8</f>
        <v>43.75</v>
      </c>
      <c r="Z17" s="4"/>
      <c r="AA17" s="4" t="s">
        <v>43</v>
      </c>
      <c r="AB17" s="13">
        <v>42.33</v>
      </c>
      <c r="AC17" s="4"/>
      <c r="AD17" s="4" t="s">
        <v>24</v>
      </c>
      <c r="AE17" s="18">
        <v>243</v>
      </c>
      <c r="AF17" s="13">
        <f>AE17/6</f>
        <v>40.5</v>
      </c>
      <c r="AG17" s="4"/>
      <c r="AH17" s="4" t="s">
        <v>17</v>
      </c>
      <c r="AI17" s="11">
        <v>77</v>
      </c>
      <c r="AJ17" s="15">
        <v>38.5</v>
      </c>
      <c r="AK17" s="4"/>
      <c r="AL17" s="4" t="s">
        <v>62</v>
      </c>
      <c r="AM17" s="2"/>
      <c r="AN17" s="2"/>
      <c r="AO17" s="2"/>
      <c r="AP17" s="13">
        <v>41.1</v>
      </c>
      <c r="AQ17" s="4">
        <v>16</v>
      </c>
    </row>
    <row r="18" spans="1:43" x14ac:dyDescent="0.25">
      <c r="A18" s="4">
        <v>2003</v>
      </c>
      <c r="C18" s="2"/>
      <c r="D18" s="2"/>
      <c r="E18" s="2"/>
      <c r="F18" s="2"/>
      <c r="G18" s="4" t="s">
        <v>21</v>
      </c>
      <c r="H18" s="4"/>
      <c r="I18" s="2" t="s">
        <v>260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4" t="s">
        <v>152</v>
      </c>
      <c r="X18" s="4">
        <v>361</v>
      </c>
      <c r="Y18" s="4">
        <v>45.13</v>
      </c>
      <c r="Z18" s="2"/>
      <c r="AA18" s="2"/>
      <c r="AB18" s="2"/>
      <c r="AC18" s="2"/>
      <c r="AD18" s="4" t="s">
        <v>140</v>
      </c>
      <c r="AE18" s="18">
        <v>441</v>
      </c>
      <c r="AF18" s="13">
        <v>44.1</v>
      </c>
      <c r="AG18" s="2"/>
      <c r="AH18" s="4" t="s">
        <v>14</v>
      </c>
      <c r="AI18" s="4">
        <v>84</v>
      </c>
      <c r="AJ18" s="16">
        <v>42</v>
      </c>
      <c r="AK18" s="2"/>
      <c r="AL18" s="2"/>
      <c r="AM18" s="2"/>
      <c r="AN18" s="2"/>
      <c r="AO18" s="2"/>
      <c r="AP18" s="18">
        <v>42.09</v>
      </c>
      <c r="AQ18" s="4">
        <v>16</v>
      </c>
    </row>
    <row r="19" spans="1:43" x14ac:dyDescent="0.25">
      <c r="A19" s="4">
        <v>2002</v>
      </c>
      <c r="C19" s="2"/>
      <c r="D19" s="2"/>
      <c r="E19" s="2"/>
      <c r="F19" s="2"/>
      <c r="G19" s="2"/>
      <c r="H19" s="2"/>
      <c r="I19" s="2"/>
      <c r="J19" s="2"/>
      <c r="K19" s="4" t="s">
        <v>21</v>
      </c>
      <c r="L19" s="4">
        <v>164</v>
      </c>
      <c r="M19" s="4">
        <v>54.67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4" t="s">
        <v>43</v>
      </c>
      <c r="AB19" s="18">
        <v>47.67</v>
      </c>
      <c r="AC19" s="2"/>
      <c r="AD19" s="4" t="s">
        <v>65</v>
      </c>
      <c r="AE19" s="2"/>
      <c r="AF19" s="2"/>
      <c r="AG19" s="2"/>
      <c r="AH19" s="4" t="s">
        <v>17</v>
      </c>
      <c r="AI19" s="11">
        <v>79</v>
      </c>
      <c r="AJ19" s="15">
        <v>39.5</v>
      </c>
      <c r="AK19" s="2"/>
      <c r="AL19" s="2"/>
      <c r="AM19" s="2"/>
      <c r="AN19" s="2"/>
      <c r="AO19" s="2"/>
      <c r="AP19" s="16">
        <v>48</v>
      </c>
      <c r="AQ19" s="4">
        <v>20</v>
      </c>
    </row>
    <row r="20" spans="1:43" x14ac:dyDescent="0.25">
      <c r="A20" s="4">
        <v>2001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 t="s">
        <v>292</v>
      </c>
      <c r="X20" s="4">
        <v>389</v>
      </c>
      <c r="Y20" s="4">
        <v>48.62</v>
      </c>
      <c r="Z20" s="3"/>
      <c r="AA20" s="4" t="s">
        <v>24</v>
      </c>
      <c r="AB20" s="16">
        <v>48</v>
      </c>
      <c r="AC20" s="3"/>
      <c r="AD20" s="4" t="s">
        <v>65</v>
      </c>
      <c r="AE20" s="3"/>
      <c r="AF20" s="3"/>
      <c r="AG20" s="3"/>
      <c r="AH20" s="4" t="s">
        <v>24</v>
      </c>
      <c r="AI20" s="4">
        <v>109</v>
      </c>
      <c r="AJ20" s="16">
        <v>54.5</v>
      </c>
      <c r="AK20" s="3"/>
      <c r="AL20" s="3"/>
      <c r="AM20" s="3"/>
      <c r="AN20" s="3"/>
      <c r="AO20" s="3"/>
      <c r="AP20" s="37">
        <v>49</v>
      </c>
      <c r="AQ20" s="4">
        <v>14</v>
      </c>
    </row>
    <row r="21" spans="1:43" x14ac:dyDescent="0.25">
      <c r="A21" s="4">
        <v>2000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/>
      <c r="X21" s="4"/>
      <c r="Y21" s="4"/>
      <c r="Z21" s="3"/>
      <c r="AA21" s="4"/>
      <c r="AB21" s="16"/>
      <c r="AC21" s="3"/>
      <c r="AD21" s="3"/>
      <c r="AE21" s="3"/>
      <c r="AF21" s="3"/>
      <c r="AG21" s="3"/>
      <c r="AH21" s="4" t="s">
        <v>17</v>
      </c>
      <c r="AI21" s="11">
        <v>51</v>
      </c>
      <c r="AJ21" s="15">
        <v>25.5</v>
      </c>
      <c r="AK21" s="3"/>
      <c r="AL21" s="3"/>
      <c r="AM21" s="3"/>
      <c r="AN21" s="3"/>
      <c r="AO21" s="3"/>
      <c r="AP21" s="4"/>
      <c r="AQ21" s="4"/>
    </row>
    <row r="22" spans="1:43" x14ac:dyDescent="0.25">
      <c r="A22" s="4">
        <v>1999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4"/>
      <c r="Y22" s="4"/>
      <c r="Z22" s="3"/>
      <c r="AA22" s="4" t="s">
        <v>16</v>
      </c>
      <c r="AB22" s="16">
        <v>29</v>
      </c>
      <c r="AC22" s="3"/>
      <c r="AD22" s="3"/>
      <c r="AE22" s="27"/>
      <c r="AF22" s="3"/>
      <c r="AG22" s="3"/>
      <c r="AH22" s="4" t="s">
        <v>18</v>
      </c>
      <c r="AI22" s="11">
        <v>101</v>
      </c>
      <c r="AJ22" s="11">
        <v>25.25</v>
      </c>
      <c r="AK22" s="3"/>
      <c r="AL22" s="3"/>
      <c r="AM22" s="3"/>
      <c r="AN22" s="3"/>
      <c r="AO22" s="3"/>
      <c r="AP22" s="4"/>
      <c r="AQ22" s="4"/>
    </row>
    <row r="23" spans="1:43" x14ac:dyDescent="0.25">
      <c r="A23" s="4">
        <v>1998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/>
      <c r="X23" s="4"/>
      <c r="Y23" s="4"/>
      <c r="Z23" s="3"/>
      <c r="AA23" s="4"/>
      <c r="AB23" s="16"/>
      <c r="AC23" s="3"/>
      <c r="AD23" s="3"/>
      <c r="AE23" s="3"/>
      <c r="AF23" s="3"/>
      <c r="AG23" s="3"/>
      <c r="AH23" s="4"/>
      <c r="AI23" s="4"/>
      <c r="AJ23" s="15"/>
      <c r="AK23" s="3"/>
      <c r="AL23" s="3"/>
      <c r="AM23" s="3"/>
      <c r="AN23" s="3"/>
      <c r="AO23" s="3"/>
      <c r="AP23" s="4"/>
      <c r="AQ23" s="4"/>
    </row>
    <row r="24" spans="1:43" x14ac:dyDescent="0.25">
      <c r="A24" s="4">
        <v>1997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/>
      <c r="X24" s="4"/>
      <c r="Y24" s="4"/>
      <c r="Z24" s="3"/>
      <c r="AA24" s="4" t="s">
        <v>43</v>
      </c>
      <c r="AB24" s="16">
        <v>48.33</v>
      </c>
      <c r="AC24" s="3"/>
      <c r="AD24" s="3"/>
      <c r="AE24" s="3"/>
      <c r="AF24" s="3"/>
      <c r="AG24" s="3"/>
      <c r="AH24" s="4"/>
      <c r="AI24" s="4"/>
      <c r="AJ24" s="16"/>
      <c r="AK24" s="3"/>
      <c r="AL24" s="3"/>
      <c r="AM24" s="3"/>
      <c r="AN24" s="3"/>
      <c r="AO24" s="3"/>
      <c r="AP24" s="4"/>
      <c r="AQ24" s="4"/>
    </row>
    <row r="25" spans="1:43" x14ac:dyDescent="0.25">
      <c r="A25" s="4">
        <v>1996</v>
      </c>
      <c r="C25" s="3"/>
      <c r="D25" s="3"/>
      <c r="E25" s="3"/>
      <c r="F25" s="3"/>
      <c r="G25" s="3"/>
      <c r="H25" s="3"/>
      <c r="I25" s="3"/>
      <c r="J25" s="3"/>
      <c r="K25" s="4" t="s">
        <v>20</v>
      </c>
      <c r="L25" s="4">
        <v>159</v>
      </c>
      <c r="M25" s="16">
        <v>53</v>
      </c>
      <c r="N25" s="3"/>
      <c r="O25" s="3"/>
      <c r="P25" s="3"/>
      <c r="Q25" s="3"/>
      <c r="R25" s="3"/>
      <c r="S25" s="3"/>
      <c r="T25" s="3"/>
      <c r="U25" s="3"/>
      <c r="V25" s="3"/>
      <c r="W25" s="4" t="s">
        <v>115</v>
      </c>
      <c r="X25" s="4">
        <v>389</v>
      </c>
      <c r="Y25" s="4">
        <v>48.63</v>
      </c>
      <c r="Z25" s="3"/>
      <c r="AA25" s="4"/>
      <c r="AB25" s="4"/>
      <c r="AC25" s="3"/>
      <c r="AD25" s="3"/>
      <c r="AE25" s="3"/>
      <c r="AF25" s="3"/>
      <c r="AG25" s="3"/>
      <c r="AH25" s="4"/>
      <c r="AI25" s="4"/>
      <c r="AJ25" s="4"/>
      <c r="AK25" s="3"/>
      <c r="AL25" s="3"/>
      <c r="AM25" s="3"/>
      <c r="AN25" s="3"/>
      <c r="AO25" s="3"/>
      <c r="AP25" s="4"/>
      <c r="AQ25" s="4"/>
    </row>
    <row r="26" spans="1:43" x14ac:dyDescent="0.25">
      <c r="A26" s="4">
        <v>1995</v>
      </c>
      <c r="C26" s="3"/>
      <c r="D26" s="3"/>
      <c r="E26" s="3"/>
      <c r="F26" s="3"/>
      <c r="G26" s="3"/>
      <c r="H26" s="3"/>
      <c r="I26" s="3"/>
      <c r="J26" s="3"/>
      <c r="K26" s="4" t="s">
        <v>14</v>
      </c>
      <c r="L26" s="4">
        <v>214</v>
      </c>
      <c r="M26" s="16">
        <v>53.5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4"/>
      <c r="AQ26" s="4"/>
    </row>
    <row r="27" spans="1:43" x14ac:dyDescent="0.25">
      <c r="A27" s="4">
        <v>1994</v>
      </c>
      <c r="C27" s="3"/>
      <c r="D27" s="3"/>
      <c r="E27" s="3"/>
      <c r="F27" s="3"/>
      <c r="G27" s="3"/>
      <c r="H27" s="3"/>
      <c r="I27" s="3"/>
      <c r="J27" s="3"/>
      <c r="K27" s="4" t="s">
        <v>19</v>
      </c>
      <c r="L27" s="4">
        <v>116</v>
      </c>
      <c r="M27" s="16">
        <v>58</v>
      </c>
      <c r="N27" s="3"/>
      <c r="O27" s="3"/>
      <c r="P27" s="3"/>
      <c r="Q27" s="3"/>
      <c r="R27" s="3"/>
      <c r="S27" s="3"/>
      <c r="T27" s="3"/>
      <c r="U27" s="3"/>
      <c r="V27" s="3"/>
      <c r="W27" s="4" t="s">
        <v>152</v>
      </c>
      <c r="X27" s="4">
        <v>424</v>
      </c>
      <c r="Y27" s="16">
        <v>53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4"/>
      <c r="AQ27" s="4"/>
    </row>
    <row r="28" spans="1:43" x14ac:dyDescent="0.25">
      <c r="A28" s="4">
        <v>1993</v>
      </c>
      <c r="C28" s="3"/>
      <c r="D28" s="3"/>
      <c r="E28" s="3"/>
      <c r="F28" s="3"/>
      <c r="G28" s="3"/>
      <c r="H28" s="3"/>
      <c r="I28" s="3"/>
      <c r="J28" s="3"/>
      <c r="K28" s="4" t="s">
        <v>36</v>
      </c>
      <c r="L28" s="4">
        <v>162</v>
      </c>
      <c r="M28" s="16">
        <v>54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4">
        <v>1992</v>
      </c>
      <c r="C29" s="3"/>
      <c r="D29" s="3"/>
      <c r="E29" s="3"/>
      <c r="F29" s="3"/>
      <c r="G29" s="3"/>
      <c r="H29" s="3"/>
      <c r="I29" s="3"/>
      <c r="J29" s="3"/>
      <c r="K29" s="4" t="s">
        <v>65</v>
      </c>
      <c r="L29" s="4"/>
      <c r="M29" s="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B30" s="3"/>
      <c r="C30" s="3"/>
      <c r="D30" s="3"/>
      <c r="E30" s="3"/>
      <c r="F30" s="3"/>
      <c r="G30" s="3"/>
      <c r="H30" s="3"/>
      <c r="I30" s="3"/>
      <c r="J30" s="3"/>
      <c r="K30" s="4"/>
      <c r="L30" s="4"/>
      <c r="M30" s="4"/>
      <c r="N30" s="3"/>
      <c r="O30" s="3"/>
      <c r="P30" s="3"/>
      <c r="Q30" s="3"/>
      <c r="R30" s="3"/>
    </row>
    <row r="31" spans="1:43" x14ac:dyDescent="0.25">
      <c r="B31" s="3"/>
      <c r="C31" s="3"/>
      <c r="D31" s="3"/>
      <c r="E31" s="3"/>
      <c r="F31" s="3"/>
      <c r="G31" s="3"/>
      <c r="H31" s="3"/>
      <c r="I31" s="3"/>
      <c r="J31" s="3"/>
      <c r="K31" s="4"/>
      <c r="L31" s="4"/>
      <c r="M31" s="4"/>
      <c r="N31" s="3"/>
      <c r="O31" s="3"/>
      <c r="P31" s="3"/>
      <c r="Q31" s="3"/>
      <c r="R31" s="3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workbookViewId="0">
      <selection activeCell="L36" sqref="L36"/>
    </sheetView>
  </sheetViews>
  <sheetFormatPr defaultRowHeight="15" x14ac:dyDescent="0.25"/>
  <cols>
    <col min="1" max="1" width="9.140625" style="33"/>
    <col min="3" max="3" width="13.42578125" customWidth="1"/>
    <col min="9" max="9" width="17.42578125" customWidth="1"/>
    <col min="11" max="11" width="12.85546875" customWidth="1"/>
    <col min="19" max="19" width="11.85546875" customWidth="1"/>
    <col min="23" max="23" width="11.85546875" customWidth="1"/>
    <col min="27" max="27" width="12.28515625" customWidth="1"/>
    <col min="32" max="32" width="14.5703125" bestFit="1" customWidth="1"/>
  </cols>
  <sheetData>
    <row r="1" spans="1:43" ht="15.75" x14ac:dyDescent="0.25">
      <c r="C1" s="6" t="s">
        <v>133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312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2017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x14ac:dyDescent="0.25">
      <c r="A7" s="4">
        <v>2016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4">
        <v>51.67</v>
      </c>
      <c r="AQ7" s="4">
        <v>1</v>
      </c>
    </row>
    <row r="8" spans="1:43" x14ac:dyDescent="0.25">
      <c r="A8" s="4">
        <v>2015</v>
      </c>
      <c r="B8" s="2"/>
      <c r="C8" s="4" t="s">
        <v>99</v>
      </c>
      <c r="D8" s="4">
        <v>247</v>
      </c>
      <c r="E8" s="16">
        <v>49.4</v>
      </c>
      <c r="F8" s="2"/>
      <c r="G8" s="4" t="s">
        <v>120</v>
      </c>
      <c r="H8" s="4">
        <v>130</v>
      </c>
      <c r="I8" s="2" t="s">
        <v>311</v>
      </c>
      <c r="J8" s="4"/>
      <c r="K8" s="4" t="s">
        <v>99</v>
      </c>
      <c r="L8" s="4">
        <v>137</v>
      </c>
      <c r="M8" s="4">
        <v>45.67</v>
      </c>
      <c r="N8" s="4"/>
      <c r="O8" s="4"/>
      <c r="P8" s="4"/>
      <c r="Q8" s="4"/>
      <c r="R8" s="1"/>
      <c r="S8" s="4"/>
      <c r="T8" s="4"/>
      <c r="U8" s="4"/>
      <c r="V8" s="4"/>
      <c r="W8" s="4" t="s">
        <v>139</v>
      </c>
      <c r="X8" s="4">
        <v>417</v>
      </c>
      <c r="Y8" s="4">
        <v>52.12</v>
      </c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 t="s">
        <v>36</v>
      </c>
      <c r="AM8" s="4">
        <v>157</v>
      </c>
      <c r="AN8" s="4">
        <v>52.33</v>
      </c>
      <c r="AO8" s="4"/>
      <c r="AP8" s="4">
        <v>48.4</v>
      </c>
      <c r="AQ8" s="4">
        <v>10</v>
      </c>
    </row>
    <row r="9" spans="1:43" x14ac:dyDescent="0.25">
      <c r="A9" s="4">
        <v>2014</v>
      </c>
      <c r="C9" s="4"/>
      <c r="D9" s="9"/>
      <c r="E9" s="10"/>
      <c r="F9" s="3"/>
      <c r="G9" s="4"/>
      <c r="H9" s="4"/>
      <c r="I9" s="20"/>
      <c r="J9" s="4"/>
      <c r="K9" s="4"/>
      <c r="L9" s="12"/>
      <c r="M9" s="14"/>
      <c r="N9" s="3"/>
      <c r="O9" s="3"/>
      <c r="P9" s="3"/>
      <c r="Q9" s="3"/>
      <c r="R9" s="3"/>
      <c r="S9" s="4"/>
      <c r="T9" s="11"/>
      <c r="U9" s="15"/>
      <c r="V9" s="3"/>
      <c r="W9" s="4" t="s">
        <v>68</v>
      </c>
      <c r="X9" s="18">
        <v>435</v>
      </c>
      <c r="Y9" s="13">
        <f>X9/8</f>
        <v>54.375</v>
      </c>
      <c r="Z9" s="3"/>
      <c r="AA9" s="4"/>
      <c r="AB9" s="3"/>
      <c r="AC9" s="3"/>
      <c r="AD9" s="4" t="s">
        <v>21</v>
      </c>
      <c r="AE9" s="18">
        <v>373</v>
      </c>
      <c r="AF9" s="13">
        <f>AE9/8</f>
        <v>46.625</v>
      </c>
      <c r="AG9" s="3"/>
      <c r="AH9" s="4" t="s">
        <v>14</v>
      </c>
      <c r="AI9" s="18">
        <v>91</v>
      </c>
      <c r="AJ9" s="13">
        <v>45.5</v>
      </c>
      <c r="AK9" s="3"/>
      <c r="AL9" s="4" t="s">
        <v>21</v>
      </c>
      <c r="AM9" s="4">
        <v>233</v>
      </c>
      <c r="AN9" s="13">
        <f>AM9/5</f>
        <v>46.6</v>
      </c>
      <c r="AO9" s="3"/>
      <c r="AP9" s="16">
        <v>49.5</v>
      </c>
      <c r="AQ9" s="4">
        <v>4</v>
      </c>
    </row>
    <row r="10" spans="1:43" x14ac:dyDescent="0.25">
      <c r="A10" s="4">
        <v>2013</v>
      </c>
      <c r="C10" s="4"/>
      <c r="D10" s="12"/>
      <c r="E10" s="14"/>
      <c r="F10" s="3"/>
      <c r="G10" s="4"/>
      <c r="H10" s="4"/>
      <c r="I10" s="2"/>
      <c r="J10" s="3"/>
      <c r="K10" s="17"/>
      <c r="L10" s="11"/>
      <c r="M10" s="15"/>
      <c r="N10" s="3"/>
      <c r="O10" s="3"/>
      <c r="P10" s="3"/>
      <c r="Q10" s="3"/>
      <c r="R10" s="3"/>
      <c r="S10" s="4"/>
      <c r="T10" s="4"/>
      <c r="U10" s="3"/>
      <c r="V10" s="3"/>
      <c r="W10" s="4"/>
      <c r="X10" s="12"/>
      <c r="Y10" s="14"/>
      <c r="Z10" s="3"/>
      <c r="AA10" s="18" t="s">
        <v>145</v>
      </c>
      <c r="AB10" s="13">
        <v>49.5</v>
      </c>
      <c r="AC10" s="3"/>
      <c r="AD10" s="4" t="s">
        <v>115</v>
      </c>
      <c r="AE10" s="18">
        <v>402</v>
      </c>
      <c r="AF10" s="13">
        <f>AE10/8</f>
        <v>50.25</v>
      </c>
      <c r="AG10" s="3"/>
      <c r="AH10" s="17"/>
      <c r="AI10" s="12"/>
      <c r="AJ10" s="14"/>
      <c r="AK10" s="3"/>
      <c r="AL10" s="4"/>
      <c r="AM10" s="12"/>
      <c r="AN10" s="14"/>
      <c r="AO10" s="3"/>
      <c r="AP10" s="18">
        <v>54.33</v>
      </c>
      <c r="AQ10" s="18">
        <v>1</v>
      </c>
    </row>
    <row r="11" spans="1:43" x14ac:dyDescent="0.25">
      <c r="A11" s="4">
        <v>2012</v>
      </c>
      <c r="C11" s="17"/>
      <c r="D11" s="12"/>
      <c r="E11" s="14"/>
      <c r="F11" s="3"/>
      <c r="G11" s="17"/>
      <c r="H11" s="17"/>
      <c r="I11" s="2"/>
      <c r="J11" s="3"/>
      <c r="K11" s="4" t="s">
        <v>99</v>
      </c>
      <c r="L11" s="18">
        <v>171</v>
      </c>
      <c r="M11" s="13">
        <f>L11/3</f>
        <v>57</v>
      </c>
      <c r="N11" s="3"/>
      <c r="O11" s="3"/>
      <c r="P11" s="3"/>
      <c r="Q11" s="3"/>
      <c r="R11" s="3"/>
      <c r="S11" s="4"/>
      <c r="T11" s="11"/>
      <c r="U11" s="15"/>
      <c r="V11" s="3"/>
      <c r="W11" s="4"/>
      <c r="X11" s="11"/>
      <c r="Y11" s="15"/>
      <c r="Z11" s="3"/>
      <c r="AA11" s="4" t="s">
        <v>89</v>
      </c>
      <c r="AB11" s="13">
        <v>47</v>
      </c>
      <c r="AC11" s="3"/>
      <c r="AD11" s="4"/>
      <c r="AE11" s="12"/>
      <c r="AF11" s="14"/>
      <c r="AG11" s="3"/>
      <c r="AH11" s="17"/>
      <c r="AI11" s="4"/>
      <c r="AJ11" s="16"/>
      <c r="AK11" s="3"/>
      <c r="AL11" s="4" t="s">
        <v>120</v>
      </c>
      <c r="AM11" s="18">
        <v>191</v>
      </c>
      <c r="AN11" s="13">
        <f>AM11/4</f>
        <v>47.75</v>
      </c>
      <c r="AO11" s="3"/>
      <c r="AP11" s="18">
        <v>48.97</v>
      </c>
      <c r="AQ11" s="18">
        <v>10</v>
      </c>
    </row>
    <row r="12" spans="1:43" x14ac:dyDescent="0.25">
      <c r="A12" s="4">
        <v>2011</v>
      </c>
      <c r="C12" s="17"/>
      <c r="D12" s="12"/>
      <c r="E12" s="14"/>
      <c r="F12" s="3"/>
      <c r="G12" s="4"/>
      <c r="H12" s="4"/>
      <c r="I12" s="2"/>
      <c r="J12" s="3"/>
      <c r="K12" s="4"/>
      <c r="L12" s="18"/>
      <c r="M12" s="13"/>
      <c r="N12" s="3"/>
      <c r="O12" s="3"/>
      <c r="P12" s="3"/>
      <c r="Q12" s="3"/>
      <c r="R12" s="3"/>
      <c r="S12" s="4"/>
      <c r="T12" s="11"/>
      <c r="U12" s="15"/>
      <c r="V12" s="3"/>
      <c r="W12" s="4"/>
      <c r="X12" s="18"/>
      <c r="Y12" s="13"/>
      <c r="Z12" s="3"/>
      <c r="AA12" s="4"/>
      <c r="AC12" s="3"/>
      <c r="AD12" s="4" t="s">
        <v>115</v>
      </c>
      <c r="AE12" s="18">
        <v>290</v>
      </c>
      <c r="AF12" s="13">
        <f>AE12/6</f>
        <v>48.333333333333336</v>
      </c>
      <c r="AG12" s="3"/>
      <c r="AH12" s="4" t="s">
        <v>16</v>
      </c>
      <c r="AI12" s="18">
        <v>87</v>
      </c>
      <c r="AJ12" s="13">
        <v>43.5</v>
      </c>
      <c r="AK12" s="3"/>
      <c r="AL12" s="4"/>
      <c r="AM12" s="12"/>
      <c r="AN12" s="14"/>
      <c r="AO12" s="3"/>
      <c r="AP12" s="18">
        <v>49.39</v>
      </c>
      <c r="AQ12" s="4">
        <v>13</v>
      </c>
    </row>
    <row r="13" spans="1:43" x14ac:dyDescent="0.25">
      <c r="A13" s="4">
        <v>2010</v>
      </c>
      <c r="C13" s="4"/>
      <c r="D13" s="12"/>
      <c r="E13" s="14"/>
      <c r="F13" s="3"/>
      <c r="G13" s="4"/>
      <c r="H13" s="4"/>
      <c r="I13" s="2"/>
      <c r="J13" s="3"/>
      <c r="K13" s="4" t="s">
        <v>147</v>
      </c>
      <c r="L13" s="18">
        <v>204</v>
      </c>
      <c r="M13" s="13">
        <f>L13/3</f>
        <v>68</v>
      </c>
      <c r="N13" s="3"/>
      <c r="Q13" s="3"/>
      <c r="R13" s="3"/>
      <c r="S13" s="21" t="s">
        <v>145</v>
      </c>
      <c r="T13" s="18">
        <v>209</v>
      </c>
      <c r="U13" s="13">
        <f>T13/5</f>
        <v>41.8</v>
      </c>
      <c r="V13" s="3"/>
      <c r="W13" s="4"/>
      <c r="X13" s="11"/>
      <c r="Y13" s="15"/>
      <c r="Z13" s="3"/>
      <c r="AA13" s="4" t="s">
        <v>22</v>
      </c>
      <c r="AD13" s="4" t="s">
        <v>174</v>
      </c>
      <c r="AE13" s="4">
        <v>307</v>
      </c>
      <c r="AF13" s="13">
        <f>AE13/6</f>
        <v>51.166666666666664</v>
      </c>
      <c r="AG13" s="3"/>
      <c r="AH13" s="4" t="s">
        <v>19</v>
      </c>
      <c r="AI13" s="11">
        <v>76</v>
      </c>
      <c r="AJ13" s="15">
        <v>38</v>
      </c>
      <c r="AK13" s="3"/>
      <c r="AL13" s="18"/>
      <c r="AM13" s="3"/>
      <c r="AN13" s="3"/>
      <c r="AO13" s="3"/>
      <c r="AP13" s="18">
        <v>48.12</v>
      </c>
      <c r="AQ13" s="4">
        <v>14</v>
      </c>
    </row>
    <row r="14" spans="1:43" x14ac:dyDescent="0.25">
      <c r="A14" s="4">
        <v>2009</v>
      </c>
      <c r="C14" s="4"/>
      <c r="D14" s="9"/>
      <c r="E14" s="10"/>
      <c r="F14" s="3"/>
      <c r="G14" s="4" t="s">
        <v>34</v>
      </c>
      <c r="H14" s="4"/>
      <c r="I14" s="2" t="s">
        <v>208</v>
      </c>
      <c r="J14" s="3"/>
      <c r="K14" s="4" t="s">
        <v>162</v>
      </c>
      <c r="L14" s="18">
        <v>162</v>
      </c>
      <c r="M14" s="13">
        <f>L14/3</f>
        <v>54</v>
      </c>
      <c r="S14" s="4" t="s">
        <v>141</v>
      </c>
      <c r="T14" s="18">
        <v>175</v>
      </c>
      <c r="U14" s="13">
        <f>T14/5</f>
        <v>35</v>
      </c>
      <c r="V14" s="3"/>
      <c r="W14" s="4" t="s">
        <v>139</v>
      </c>
      <c r="X14" s="18">
        <v>407</v>
      </c>
      <c r="Y14" s="13">
        <f>X14/8</f>
        <v>50.875</v>
      </c>
      <c r="Z14" s="3"/>
      <c r="AA14" s="4"/>
      <c r="AB14" s="3"/>
      <c r="AC14" s="3"/>
      <c r="AD14" s="4" t="s">
        <v>140</v>
      </c>
      <c r="AE14" s="18">
        <v>331</v>
      </c>
      <c r="AF14" s="13">
        <f>AE14/6</f>
        <v>55.166666666666664</v>
      </c>
      <c r="AG14" s="3"/>
      <c r="AH14" s="4" t="s">
        <v>19</v>
      </c>
      <c r="AI14" s="11">
        <v>79</v>
      </c>
      <c r="AJ14" s="15">
        <v>39.5</v>
      </c>
      <c r="AK14" s="3"/>
      <c r="AL14" s="18"/>
      <c r="AM14" s="3"/>
      <c r="AN14" s="3"/>
      <c r="AO14" s="3"/>
      <c r="AP14" s="18">
        <v>49.79</v>
      </c>
      <c r="AQ14" s="18">
        <v>12</v>
      </c>
    </row>
    <row r="15" spans="1:43" x14ac:dyDescent="0.25">
      <c r="A15" s="4">
        <v>2008</v>
      </c>
      <c r="C15" s="4"/>
      <c r="D15" s="12"/>
      <c r="E15" s="14"/>
      <c r="F15" s="3"/>
      <c r="G15" s="4"/>
      <c r="H15" s="4"/>
      <c r="I15" s="20"/>
      <c r="J15" s="3"/>
      <c r="K15" s="4" t="s">
        <v>162</v>
      </c>
      <c r="L15" s="18">
        <v>199</v>
      </c>
      <c r="M15" s="13">
        <f>L15/3</f>
        <v>66.333333333333329</v>
      </c>
      <c r="N15" s="3"/>
      <c r="O15" s="4"/>
      <c r="P15" s="12"/>
      <c r="Q15" s="14"/>
      <c r="R15" s="3"/>
      <c r="V15" s="3"/>
      <c r="W15" s="4" t="s">
        <v>147</v>
      </c>
      <c r="X15" s="18">
        <v>501</v>
      </c>
      <c r="Y15" s="13">
        <f>X15/8</f>
        <v>62.625</v>
      </c>
      <c r="Z15" s="3"/>
      <c r="AA15" s="4" t="s">
        <v>162</v>
      </c>
      <c r="AB15" s="18">
        <v>54.33</v>
      </c>
      <c r="AC15" s="3"/>
      <c r="AD15" s="4" t="s">
        <v>21</v>
      </c>
      <c r="AE15" s="18">
        <v>342</v>
      </c>
      <c r="AF15" s="13">
        <f>AE15/6</f>
        <v>57</v>
      </c>
      <c r="AG15" s="3"/>
      <c r="AH15" s="4" t="s">
        <v>16</v>
      </c>
      <c r="AI15" s="4">
        <v>92</v>
      </c>
      <c r="AJ15" s="16">
        <v>46</v>
      </c>
      <c r="AK15" s="3"/>
      <c r="AL15" s="18"/>
      <c r="AM15" s="3"/>
      <c r="AN15" s="3"/>
      <c r="AO15" s="3"/>
      <c r="AP15" s="18">
        <v>56.27</v>
      </c>
      <c r="AQ15" s="4">
        <v>10</v>
      </c>
    </row>
    <row r="16" spans="1:43" x14ac:dyDescent="0.25">
      <c r="A16" s="4">
        <v>2007</v>
      </c>
      <c r="C16" s="4"/>
      <c r="D16" s="12"/>
      <c r="E16" s="14"/>
      <c r="F16" s="3"/>
      <c r="G16" s="4"/>
      <c r="H16" s="4"/>
      <c r="I16" s="20"/>
      <c r="J16" s="3"/>
      <c r="K16" s="4"/>
      <c r="L16" s="12"/>
      <c r="M16" s="14"/>
      <c r="N16" s="15"/>
      <c r="O16" s="13"/>
      <c r="P16" s="19"/>
      <c r="Q16" s="15"/>
      <c r="R16" s="3"/>
      <c r="S16" s="3"/>
      <c r="T16" s="3"/>
      <c r="U16" s="3"/>
      <c r="V16" s="3"/>
      <c r="Z16" s="3"/>
      <c r="AC16" s="3"/>
      <c r="AG16" s="3"/>
      <c r="AK16" s="3"/>
      <c r="AL16" s="4"/>
      <c r="AM16" s="3"/>
      <c r="AN16" s="3"/>
      <c r="AO16" s="3"/>
      <c r="AP16" s="12"/>
      <c r="AQ16" s="3"/>
    </row>
    <row r="17" spans="1:43" x14ac:dyDescent="0.25">
      <c r="A17" s="4">
        <v>2006</v>
      </c>
      <c r="C17" s="4"/>
      <c r="D17" s="12"/>
      <c r="E17" s="14"/>
      <c r="F17" s="5"/>
      <c r="G17" s="4"/>
      <c r="H17" s="4"/>
      <c r="I17" s="2"/>
      <c r="J17" s="2"/>
      <c r="K17" s="4"/>
      <c r="L17" s="12"/>
      <c r="M17" s="14"/>
      <c r="N17" s="15"/>
      <c r="O17" s="15"/>
      <c r="P17" s="15"/>
      <c r="Q17" s="15"/>
      <c r="R17" s="3"/>
      <c r="S17" s="18"/>
      <c r="T17" s="11"/>
      <c r="U17" s="15"/>
      <c r="V17" s="3"/>
      <c r="W17" s="4"/>
      <c r="X17" s="11"/>
      <c r="Y17" s="15"/>
      <c r="Z17" s="3"/>
      <c r="AA17" s="3"/>
      <c r="AB17" s="3"/>
      <c r="AC17" s="3"/>
      <c r="AD17" s="4"/>
      <c r="AE17" s="11"/>
      <c r="AF17" s="15"/>
      <c r="AG17" s="3"/>
      <c r="AH17" s="4"/>
      <c r="AI17" s="18"/>
      <c r="AJ17" s="13"/>
      <c r="AK17" s="3"/>
      <c r="AL17" s="18"/>
      <c r="AM17" s="3"/>
      <c r="AN17" s="3"/>
      <c r="AO17" s="3"/>
      <c r="AP17" s="12"/>
      <c r="AQ17" s="3"/>
    </row>
    <row r="18" spans="1:43" x14ac:dyDescent="0.25">
      <c r="A18" s="4">
        <v>2005</v>
      </c>
      <c r="C18" s="4"/>
      <c r="D18" s="12"/>
      <c r="E18" s="14"/>
      <c r="F18" s="4"/>
      <c r="G18" s="4"/>
      <c r="H18" s="4"/>
      <c r="I18" s="2"/>
      <c r="J18" s="2"/>
      <c r="K18" s="4"/>
      <c r="L18" s="11"/>
      <c r="M18" s="15"/>
      <c r="N18" s="10"/>
      <c r="O18" s="10"/>
      <c r="P18" s="10"/>
      <c r="Q18" s="10"/>
      <c r="R18" s="4"/>
      <c r="U18" s="4"/>
      <c r="V18" s="4"/>
      <c r="W18" s="4"/>
      <c r="X18" s="11"/>
      <c r="Y18" s="15"/>
      <c r="Z18" s="4"/>
      <c r="AA18" s="4"/>
      <c r="AB18" s="12"/>
      <c r="AC18" s="4"/>
      <c r="AD18" s="4"/>
      <c r="AE18" s="11"/>
      <c r="AF18" s="15"/>
      <c r="AG18" s="4"/>
      <c r="AH18" s="4"/>
      <c r="AI18" s="4"/>
      <c r="AJ18" s="13"/>
      <c r="AK18" s="4"/>
      <c r="AL18" s="4"/>
      <c r="AM18" s="21"/>
      <c r="AN18" s="2"/>
      <c r="AO18" s="2"/>
      <c r="AP18" s="12"/>
      <c r="AQ18" s="3"/>
    </row>
    <row r="19" spans="1:43" x14ac:dyDescent="0.25">
      <c r="A19" s="4">
        <v>2004</v>
      </c>
      <c r="C19" s="4"/>
      <c r="D19" s="4"/>
      <c r="E19" s="4"/>
      <c r="F19" s="4"/>
      <c r="G19" s="4"/>
      <c r="H19" s="4"/>
      <c r="I19" s="2"/>
      <c r="J19" s="2"/>
      <c r="K19" s="4"/>
      <c r="L19" s="11"/>
      <c r="M19" s="15"/>
      <c r="N19" s="14"/>
      <c r="O19" s="14"/>
      <c r="P19" s="14"/>
      <c r="Q19" s="14"/>
      <c r="R19" s="4"/>
      <c r="S19" s="4"/>
      <c r="T19" s="4"/>
      <c r="U19" s="4"/>
      <c r="V19" s="4"/>
      <c r="W19" s="4"/>
      <c r="X19" s="18"/>
      <c r="Y19" s="13"/>
      <c r="Z19" s="4"/>
      <c r="AA19" s="4"/>
      <c r="AB19" s="15"/>
      <c r="AC19" s="4"/>
      <c r="AD19" s="4"/>
      <c r="AE19" s="11"/>
      <c r="AF19" s="15"/>
      <c r="AG19" s="4"/>
      <c r="AH19" s="4"/>
      <c r="AI19" s="18"/>
      <c r="AJ19" s="13"/>
      <c r="AK19" s="4"/>
      <c r="AL19" s="4"/>
      <c r="AM19" s="2"/>
      <c r="AN19" s="2"/>
      <c r="AO19" s="2"/>
      <c r="AP19" s="12"/>
      <c r="AQ19" s="3"/>
    </row>
    <row r="20" spans="1:43" x14ac:dyDescent="0.25">
      <c r="A20" s="4">
        <v>2003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12"/>
      <c r="AQ20" s="3"/>
    </row>
    <row r="21" spans="1:43" x14ac:dyDescent="0.25">
      <c r="A21" s="4">
        <v>2002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8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3"/>
    </row>
    <row r="22" spans="1:43" x14ac:dyDescent="0.25">
      <c r="A22" s="4">
        <v>2001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5">
      <c r="A23" s="4">
        <v>2000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5">
      <c r="A24" s="4">
        <v>1999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5">
      <c r="A25" s="4">
        <v>1998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5">
      <c r="A26" s="4">
        <v>1997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5">
      <c r="A27" s="4">
        <v>1996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5">
      <c r="A28" s="4">
        <v>1995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4">
        <v>1994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4">
        <v>1993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1992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topLeftCell="O1" workbookViewId="0">
      <selection activeCell="L36" sqref="L36"/>
    </sheetView>
  </sheetViews>
  <sheetFormatPr defaultRowHeight="15" x14ac:dyDescent="0.25"/>
  <cols>
    <col min="1" max="1" width="9.140625" style="33"/>
    <col min="3" max="3" width="12.42578125" customWidth="1"/>
    <col min="8" max="8" width="17.7109375" customWidth="1"/>
    <col min="10" max="10" width="12.140625" customWidth="1"/>
    <col min="22" max="22" width="11.7109375" customWidth="1"/>
    <col min="29" max="29" width="15.7109375" customWidth="1"/>
  </cols>
  <sheetData>
    <row r="1" spans="1:42" ht="15.75" x14ac:dyDescent="0.25">
      <c r="C1" s="6" t="s">
        <v>209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2" t="s">
        <v>0</v>
      </c>
      <c r="D5" s="2" t="s">
        <v>1</v>
      </c>
      <c r="E5" s="4" t="s">
        <v>2</v>
      </c>
      <c r="F5" s="2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2015</v>
      </c>
      <c r="B6" s="2"/>
      <c r="C6" s="2"/>
      <c r="D6" s="2"/>
      <c r="E6" s="2"/>
      <c r="F6" s="2"/>
      <c r="G6" s="2"/>
      <c r="H6" s="2"/>
      <c r="I6" s="2"/>
      <c r="J6" s="4" t="s">
        <v>65</v>
      </c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>
        <v>48.3</v>
      </c>
      <c r="AP6" s="4">
        <v>2</v>
      </c>
    </row>
    <row r="7" spans="1:42" x14ac:dyDescent="0.25">
      <c r="A7" s="4">
        <v>2014</v>
      </c>
      <c r="C7" s="4" t="s">
        <v>99</v>
      </c>
      <c r="D7" s="18">
        <v>242</v>
      </c>
      <c r="E7" s="13">
        <f>D7/5</f>
        <v>48.4</v>
      </c>
      <c r="F7" s="3"/>
      <c r="G7" s="4"/>
      <c r="H7" s="20"/>
      <c r="I7" s="4"/>
      <c r="J7" s="4" t="s">
        <v>145</v>
      </c>
      <c r="K7" s="18">
        <v>152</v>
      </c>
      <c r="L7" s="13">
        <f>K7/3</f>
        <v>50.666666666666664</v>
      </c>
      <c r="M7" s="3"/>
      <c r="N7" s="3"/>
      <c r="O7" s="3"/>
      <c r="P7" s="3"/>
      <c r="Q7" s="3"/>
      <c r="R7" s="4"/>
      <c r="S7" s="11"/>
      <c r="T7" s="15"/>
      <c r="U7" s="3"/>
      <c r="V7" s="4"/>
      <c r="W7" s="12"/>
      <c r="X7" s="14"/>
      <c r="Y7" s="3"/>
      <c r="Z7" s="4"/>
      <c r="AA7" s="3"/>
      <c r="AB7" s="3"/>
      <c r="AC7" s="4"/>
      <c r="AD7" s="11"/>
      <c r="AE7" s="15"/>
      <c r="AF7" s="3"/>
      <c r="AG7" s="4"/>
      <c r="AH7" s="18"/>
      <c r="AI7" s="13"/>
      <c r="AJ7" s="3"/>
      <c r="AK7" s="4"/>
      <c r="AL7" s="4"/>
      <c r="AM7" s="15"/>
      <c r="AN7" s="3"/>
      <c r="AO7" s="4">
        <v>44.17</v>
      </c>
      <c r="AP7" s="4">
        <v>2</v>
      </c>
    </row>
    <row r="8" spans="1:42" x14ac:dyDescent="0.25">
      <c r="A8" s="4">
        <v>2013</v>
      </c>
      <c r="C8" s="4"/>
      <c r="D8" s="12"/>
      <c r="E8" s="14"/>
      <c r="F8" s="3"/>
      <c r="G8" s="4"/>
      <c r="H8" s="2"/>
      <c r="I8" s="3"/>
      <c r="J8" s="17"/>
      <c r="K8" s="11"/>
      <c r="L8" s="15"/>
      <c r="M8" s="3"/>
      <c r="N8" s="3"/>
      <c r="O8" s="3"/>
      <c r="P8" s="3"/>
      <c r="Q8" s="3"/>
      <c r="R8" s="4"/>
      <c r="S8" s="4"/>
      <c r="T8" s="3"/>
      <c r="U8" s="3"/>
      <c r="V8" s="4"/>
      <c r="W8" s="12"/>
      <c r="X8" s="14"/>
      <c r="Y8" s="3"/>
      <c r="Z8" s="18"/>
      <c r="AA8" s="13"/>
      <c r="AB8" s="3"/>
      <c r="AC8" s="4"/>
      <c r="AD8" s="18"/>
      <c r="AE8" s="13"/>
      <c r="AF8" s="3"/>
      <c r="AG8" s="17"/>
      <c r="AH8" s="12"/>
      <c r="AI8" s="14"/>
      <c r="AJ8" s="3"/>
      <c r="AK8" s="4" t="s">
        <v>14</v>
      </c>
      <c r="AL8" s="18">
        <v>222</v>
      </c>
      <c r="AM8" s="13">
        <f>AL8/5</f>
        <v>44.4</v>
      </c>
      <c r="AN8" s="3"/>
      <c r="AO8" s="18">
        <v>46.22</v>
      </c>
      <c r="AP8" s="18">
        <v>3</v>
      </c>
    </row>
    <row r="9" spans="1:42" x14ac:dyDescent="0.25">
      <c r="A9" s="4">
        <v>2012</v>
      </c>
      <c r="C9" s="17"/>
      <c r="D9" s="12"/>
      <c r="E9" s="14"/>
      <c r="F9" s="3"/>
      <c r="G9" s="17"/>
      <c r="H9" s="2"/>
      <c r="I9" s="3"/>
      <c r="J9" s="4"/>
      <c r="K9" s="18"/>
      <c r="L9" s="13"/>
      <c r="M9" s="3"/>
      <c r="N9" s="3"/>
      <c r="O9" s="3"/>
      <c r="P9" s="3"/>
      <c r="Q9" s="3"/>
      <c r="R9" s="4"/>
      <c r="S9" s="11"/>
      <c r="T9" s="15"/>
      <c r="U9" s="3"/>
      <c r="V9" s="4"/>
      <c r="W9" s="11"/>
      <c r="X9" s="15"/>
      <c r="Y9" s="3"/>
      <c r="Z9" s="4"/>
      <c r="AA9" s="13"/>
      <c r="AB9" s="3"/>
      <c r="AC9" s="4"/>
      <c r="AD9" s="12"/>
      <c r="AE9" s="14"/>
      <c r="AF9" s="3"/>
      <c r="AG9" s="17"/>
      <c r="AH9" s="4"/>
      <c r="AI9" s="16"/>
      <c r="AJ9" s="3"/>
      <c r="AK9" s="4"/>
      <c r="AL9" s="18"/>
      <c r="AM9" s="13"/>
      <c r="AN9" s="3"/>
      <c r="AO9" s="12"/>
      <c r="AP9" s="3"/>
    </row>
    <row r="10" spans="1:42" x14ac:dyDescent="0.25">
      <c r="A10" s="4">
        <v>2011</v>
      </c>
      <c r="C10" s="17" t="s">
        <v>162</v>
      </c>
      <c r="D10" s="18">
        <v>229</v>
      </c>
      <c r="E10" s="13">
        <f>D10/5</f>
        <v>45.8</v>
      </c>
      <c r="F10" s="3"/>
      <c r="G10" s="4"/>
      <c r="H10" s="2"/>
      <c r="I10" s="3"/>
      <c r="J10" s="4"/>
      <c r="K10" s="18"/>
      <c r="L10" s="13"/>
      <c r="M10" s="3"/>
      <c r="N10" s="3"/>
      <c r="O10" s="3"/>
      <c r="P10" s="3"/>
      <c r="Q10" s="3"/>
      <c r="R10" s="4"/>
      <c r="S10" s="11"/>
      <c r="T10" s="15"/>
      <c r="U10" s="3"/>
      <c r="V10" s="4"/>
      <c r="W10" s="18"/>
      <c r="X10" s="13"/>
      <c r="Y10" s="3"/>
      <c r="Z10" s="4"/>
      <c r="AB10" s="3"/>
      <c r="AC10" s="4"/>
      <c r="AD10" s="18"/>
      <c r="AE10" s="13"/>
      <c r="AF10" s="3"/>
      <c r="AG10" s="4"/>
      <c r="AH10" s="18"/>
      <c r="AI10" s="13"/>
      <c r="AJ10" s="3"/>
      <c r="AK10" s="4"/>
      <c r="AL10" s="12"/>
      <c r="AM10" s="14"/>
      <c r="AN10" s="3"/>
      <c r="AO10" s="12"/>
      <c r="AP10" s="3"/>
    </row>
    <row r="11" spans="1:42" x14ac:dyDescent="0.25">
      <c r="A11" s="4">
        <v>2010</v>
      </c>
      <c r="C11" s="4"/>
      <c r="D11" s="12"/>
      <c r="E11" s="14"/>
      <c r="F11" s="3"/>
      <c r="G11" s="4"/>
      <c r="H11" s="2"/>
      <c r="I11" s="3"/>
      <c r="J11" s="4"/>
      <c r="K11" s="18"/>
      <c r="L11" s="13"/>
      <c r="M11" s="3"/>
      <c r="P11" s="3"/>
      <c r="Q11" s="3"/>
      <c r="R11" s="21"/>
      <c r="S11" s="18"/>
      <c r="T11" s="13"/>
      <c r="U11" s="3"/>
      <c r="V11" s="4"/>
      <c r="W11" s="11"/>
      <c r="X11" s="15"/>
      <c r="Y11" s="3"/>
      <c r="Z11" s="4"/>
      <c r="AC11" s="4"/>
      <c r="AD11" s="4"/>
      <c r="AE11" s="13"/>
      <c r="AF11" s="3"/>
      <c r="AG11" s="4"/>
      <c r="AH11" s="11"/>
      <c r="AI11" s="15"/>
      <c r="AJ11" s="3"/>
      <c r="AK11" s="18"/>
      <c r="AL11" s="3"/>
      <c r="AM11" s="3"/>
      <c r="AN11" s="3"/>
      <c r="AO11" s="18">
        <v>52.33</v>
      </c>
      <c r="AP11" s="4">
        <v>1</v>
      </c>
    </row>
    <row r="12" spans="1:42" x14ac:dyDescent="0.25">
      <c r="A12" s="4">
        <v>2009</v>
      </c>
      <c r="C12" s="4" t="s">
        <v>210</v>
      </c>
      <c r="D12" s="18">
        <v>258</v>
      </c>
      <c r="E12" s="13">
        <f>D12/5</f>
        <v>51.6</v>
      </c>
      <c r="F12" s="3"/>
      <c r="G12" s="4" t="s">
        <v>210</v>
      </c>
      <c r="H12" s="2" t="s">
        <v>211</v>
      </c>
      <c r="I12" s="3"/>
      <c r="J12" s="4"/>
      <c r="K12" s="18"/>
      <c r="L12" s="13"/>
      <c r="R12" s="4"/>
      <c r="S12" s="12"/>
      <c r="T12" s="14"/>
      <c r="U12" s="3"/>
      <c r="V12" s="4" t="s">
        <v>99</v>
      </c>
      <c r="W12" s="18">
        <v>388</v>
      </c>
      <c r="X12" s="13">
        <f>W12/8</f>
        <v>48.5</v>
      </c>
      <c r="Y12" s="3"/>
      <c r="Z12" s="4"/>
      <c r="AA12" s="3"/>
      <c r="AB12" s="3"/>
      <c r="AC12" s="4" t="s">
        <v>212</v>
      </c>
      <c r="AD12" s="18">
        <v>292</v>
      </c>
      <c r="AE12" s="13">
        <f>AD12/6</f>
        <v>48.666666666666664</v>
      </c>
      <c r="AF12" s="3"/>
      <c r="AG12" s="4" t="s">
        <v>21</v>
      </c>
      <c r="AH12" s="4">
        <v>94</v>
      </c>
      <c r="AI12" s="16">
        <v>47</v>
      </c>
      <c r="AJ12" s="3"/>
      <c r="AK12" s="18"/>
      <c r="AL12" s="3"/>
      <c r="AM12" s="3"/>
      <c r="AN12" s="3"/>
      <c r="AO12" s="18">
        <v>45.84</v>
      </c>
      <c r="AP12" s="18">
        <v>2</v>
      </c>
    </row>
    <row r="13" spans="1:42" x14ac:dyDescent="0.25">
      <c r="A13" s="4">
        <v>2008</v>
      </c>
      <c r="C13" s="4" t="s">
        <v>210</v>
      </c>
      <c r="D13" s="18">
        <v>175</v>
      </c>
      <c r="E13" s="13">
        <f>D13/3</f>
        <v>58.333333333333336</v>
      </c>
      <c r="F13" s="3"/>
      <c r="G13" s="4"/>
      <c r="H13" s="20"/>
      <c r="I13" s="3"/>
      <c r="J13" s="4"/>
      <c r="K13" s="18"/>
      <c r="L13" s="13"/>
      <c r="M13" s="3"/>
      <c r="N13" s="4" t="s">
        <v>212</v>
      </c>
      <c r="O13" s="18">
        <v>166</v>
      </c>
      <c r="P13" s="13">
        <f>O13/3</f>
        <v>55.333333333333336</v>
      </c>
      <c r="Q13" s="3"/>
      <c r="R13" s="4" t="s">
        <v>213</v>
      </c>
      <c r="S13" s="18">
        <v>181</v>
      </c>
      <c r="T13" s="13">
        <f>S13/5</f>
        <v>36.200000000000003</v>
      </c>
      <c r="U13" s="3"/>
      <c r="V13" s="4"/>
      <c r="W13" s="18"/>
      <c r="X13" s="13"/>
      <c r="Y13" s="3"/>
      <c r="Z13" s="4"/>
      <c r="AA13" s="14"/>
      <c r="AB13" s="3"/>
      <c r="AC13" s="4" t="s">
        <v>210</v>
      </c>
      <c r="AD13" s="18">
        <v>296</v>
      </c>
      <c r="AE13" s="13">
        <f>AD13/6</f>
        <v>49.333333333333336</v>
      </c>
      <c r="AF13" s="3"/>
      <c r="AG13" s="4" t="s">
        <v>19</v>
      </c>
      <c r="AH13" s="18">
        <v>91</v>
      </c>
      <c r="AI13" s="13">
        <v>45.5</v>
      </c>
      <c r="AJ13" s="3"/>
      <c r="AK13" s="18"/>
      <c r="AL13" s="3"/>
      <c r="AM13" s="3"/>
      <c r="AN13" s="3"/>
      <c r="AO13" s="18">
        <v>52.08</v>
      </c>
      <c r="AP13" s="4">
        <v>6</v>
      </c>
    </row>
    <row r="14" spans="1:42" x14ac:dyDescent="0.25">
      <c r="A14" s="4">
        <v>2007</v>
      </c>
      <c r="C14" s="4" t="s">
        <v>210</v>
      </c>
      <c r="D14" s="18">
        <v>202</v>
      </c>
      <c r="E14" s="13">
        <f>D14/3</f>
        <v>67.333333333333329</v>
      </c>
      <c r="F14" s="3"/>
      <c r="G14" s="4" t="s">
        <v>214</v>
      </c>
      <c r="H14" s="20" t="s">
        <v>215</v>
      </c>
      <c r="I14" s="3"/>
      <c r="J14" s="4" t="s">
        <v>210</v>
      </c>
      <c r="K14" s="18">
        <v>172</v>
      </c>
      <c r="L14" s="13">
        <f>K14/3</f>
        <v>57.333333333333336</v>
      </c>
      <c r="M14" s="15"/>
      <c r="N14" s="13" t="s">
        <v>210</v>
      </c>
      <c r="O14" s="24">
        <v>126</v>
      </c>
      <c r="P14" s="13">
        <f>O14/2</f>
        <v>63</v>
      </c>
      <c r="Q14" s="3"/>
      <c r="R14" s="3"/>
      <c r="S14" s="3"/>
      <c r="T14" s="3"/>
      <c r="U14" s="3"/>
      <c r="V14" s="4"/>
      <c r="W14" s="18"/>
      <c r="X14" s="13"/>
      <c r="Y14" s="3"/>
      <c r="Z14" s="4" t="s">
        <v>212</v>
      </c>
      <c r="AA14" s="18"/>
      <c r="AB14" s="3"/>
      <c r="AC14" s="4" t="s">
        <v>216</v>
      </c>
      <c r="AD14" s="18">
        <v>348</v>
      </c>
      <c r="AE14" s="13">
        <f>AD14/6</f>
        <v>58</v>
      </c>
      <c r="AF14" s="3"/>
      <c r="AG14" s="4" t="s">
        <v>18</v>
      </c>
      <c r="AH14" s="4"/>
      <c r="AI14" s="16"/>
      <c r="AJ14" s="3"/>
      <c r="AK14" s="4"/>
      <c r="AL14" s="3"/>
      <c r="AM14" s="3"/>
      <c r="AN14" s="3"/>
      <c r="AO14" s="26">
        <v>64</v>
      </c>
      <c r="AP14" s="4">
        <v>1</v>
      </c>
    </row>
    <row r="15" spans="1:42" x14ac:dyDescent="0.25">
      <c r="A15" s="4">
        <v>2006</v>
      </c>
      <c r="C15" s="4" t="s">
        <v>213</v>
      </c>
      <c r="D15" s="18">
        <v>223</v>
      </c>
      <c r="E15" s="13">
        <f>D15/3</f>
        <v>74.333333333333329</v>
      </c>
      <c r="F15" s="5"/>
      <c r="G15" s="4"/>
      <c r="H15" s="2"/>
      <c r="I15" s="2"/>
      <c r="J15" s="4"/>
      <c r="K15" s="12"/>
      <c r="L15" s="14"/>
      <c r="M15" s="15"/>
      <c r="N15" s="15"/>
      <c r="O15" s="15"/>
      <c r="P15" s="15"/>
      <c r="Q15" s="3"/>
      <c r="R15" s="18"/>
      <c r="S15" s="11"/>
      <c r="T15" s="15"/>
      <c r="U15" s="3"/>
      <c r="V15" s="4"/>
      <c r="W15" s="11"/>
      <c r="X15" s="15"/>
      <c r="Y15" s="3"/>
      <c r="Z15" s="3"/>
      <c r="AA15" s="3"/>
      <c r="AB15" s="3"/>
      <c r="AC15" s="4" t="s">
        <v>210</v>
      </c>
      <c r="AD15" s="18">
        <v>364</v>
      </c>
      <c r="AE15" s="13">
        <f>AD15/6</f>
        <v>60.666666666666664</v>
      </c>
      <c r="AF15" s="3"/>
      <c r="AG15" s="4" t="s">
        <v>20</v>
      </c>
      <c r="AH15" s="18">
        <v>89</v>
      </c>
      <c r="AI15" s="13">
        <v>44.5</v>
      </c>
      <c r="AJ15" s="3"/>
      <c r="AK15" s="18"/>
      <c r="AL15" s="3"/>
      <c r="AM15" s="3"/>
      <c r="AN15" s="3"/>
      <c r="AO15" s="26">
        <v>62</v>
      </c>
      <c r="AP15" s="4">
        <v>4</v>
      </c>
    </row>
    <row r="16" spans="1:42" x14ac:dyDescent="0.25">
      <c r="A16" s="4">
        <v>2005</v>
      </c>
      <c r="C16" s="4"/>
      <c r="D16" s="12"/>
      <c r="E16" s="14"/>
      <c r="F16" s="4"/>
      <c r="G16" s="4"/>
      <c r="H16" s="2"/>
      <c r="I16" s="2"/>
      <c r="J16" s="4"/>
      <c r="K16" s="11"/>
      <c r="L16" s="15"/>
      <c r="M16" s="10"/>
      <c r="N16" s="10"/>
      <c r="O16" s="10"/>
      <c r="P16" s="10"/>
      <c r="Q16" s="4"/>
      <c r="T16" s="4"/>
      <c r="U16" s="4"/>
      <c r="V16" s="4"/>
      <c r="W16" s="11"/>
      <c r="X16" s="15"/>
      <c r="Y16" s="4"/>
      <c r="Z16" s="4"/>
      <c r="AA16" s="12"/>
      <c r="AB16" s="4"/>
      <c r="AC16" s="4" t="s">
        <v>217</v>
      </c>
      <c r="AD16" s="18">
        <v>388</v>
      </c>
      <c r="AE16" s="13">
        <f>AD16/6</f>
        <v>64.666666666666671</v>
      </c>
      <c r="AF16" s="4"/>
      <c r="AG16" s="4" t="s">
        <v>23</v>
      </c>
      <c r="AH16" s="4">
        <v>87</v>
      </c>
      <c r="AI16" s="13">
        <v>43.5</v>
      </c>
      <c r="AJ16" s="4"/>
      <c r="AK16" s="4"/>
      <c r="AL16" s="21"/>
      <c r="AM16" s="2"/>
      <c r="AN16" s="2"/>
      <c r="AO16" s="18">
        <v>65.5</v>
      </c>
      <c r="AP16" s="4">
        <v>1</v>
      </c>
    </row>
    <row r="17" spans="1:42" x14ac:dyDescent="0.25">
      <c r="A17" s="4">
        <v>2004</v>
      </c>
      <c r="C17" s="4"/>
      <c r="D17" s="4"/>
      <c r="E17" s="4"/>
      <c r="F17" s="4"/>
      <c r="G17" s="4"/>
      <c r="H17" s="2"/>
      <c r="I17" s="2"/>
      <c r="J17" s="4"/>
      <c r="K17" s="11"/>
      <c r="L17" s="15"/>
      <c r="M17" s="14"/>
      <c r="N17" s="14"/>
      <c r="O17" s="14"/>
      <c r="P17" s="14"/>
      <c r="Q17" s="4"/>
      <c r="R17" s="4"/>
      <c r="S17" s="4"/>
      <c r="T17" s="4"/>
      <c r="U17" s="4"/>
      <c r="V17" s="4"/>
      <c r="W17" s="18"/>
      <c r="X17" s="13"/>
      <c r="Y17" s="4"/>
      <c r="Z17" s="4"/>
      <c r="AA17" s="15"/>
      <c r="AB17" s="4"/>
      <c r="AC17" s="4"/>
      <c r="AD17" s="11"/>
      <c r="AE17" s="15"/>
      <c r="AF17" s="4"/>
      <c r="AG17" s="4"/>
      <c r="AH17" s="18"/>
      <c r="AI17" s="13"/>
      <c r="AJ17" s="4"/>
      <c r="AK17" s="4"/>
      <c r="AL17" s="2"/>
      <c r="AM17" s="2"/>
      <c r="AN17" s="2"/>
      <c r="AO17" s="12"/>
      <c r="AP17" s="3"/>
    </row>
    <row r="18" spans="1:42" x14ac:dyDescent="0.25">
      <c r="A18" s="4">
        <v>2003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12"/>
      <c r="AP18" s="3"/>
    </row>
    <row r="19" spans="1:42" x14ac:dyDescent="0.25">
      <c r="A19" s="4">
        <v>2002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8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3"/>
    </row>
    <row r="20" spans="1:42" x14ac:dyDescent="0.25">
      <c r="A20" s="4">
        <v>2001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5">
      <c r="A21" s="4">
        <v>2000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25">
      <c r="A22" s="4">
        <v>1999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25">
      <c r="A23" s="4">
        <v>1998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x14ac:dyDescent="0.25">
      <c r="A24" s="4">
        <v>1997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x14ac:dyDescent="0.25">
      <c r="A25" s="4">
        <v>1996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x14ac:dyDescent="0.25">
      <c r="A26" s="4">
        <v>1995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x14ac:dyDescent="0.25">
      <c r="A27" s="4">
        <v>1994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x14ac:dyDescent="0.25">
      <c r="A28" s="4">
        <v>1993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x14ac:dyDescent="0.25">
      <c r="A29" s="4">
        <v>1992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42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workbookViewId="0">
      <selection activeCell="L36" sqref="L36"/>
    </sheetView>
  </sheetViews>
  <sheetFormatPr defaultRowHeight="15" x14ac:dyDescent="0.25"/>
  <cols>
    <col min="1" max="1" width="9.140625" style="33"/>
    <col min="3" max="3" width="11.85546875" customWidth="1"/>
    <col min="12" max="12" width="18.28515625" customWidth="1"/>
    <col min="22" max="22" width="12.7109375" customWidth="1"/>
    <col min="30" max="30" width="17.85546875" customWidth="1"/>
    <col min="45" max="45" width="18.85546875" customWidth="1"/>
  </cols>
  <sheetData>
    <row r="1" spans="1:50" ht="15.75" x14ac:dyDescent="0.25">
      <c r="C1" s="6" t="s">
        <v>218</v>
      </c>
    </row>
    <row r="2" spans="1:50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50" x14ac:dyDescent="0.25"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2"/>
      <c r="K3" s="2" t="s">
        <v>12</v>
      </c>
      <c r="L3" s="2"/>
      <c r="M3" s="2"/>
      <c r="N3" s="2" t="s">
        <v>3</v>
      </c>
      <c r="O3" s="2"/>
      <c r="P3" s="2"/>
      <c r="Q3" s="2"/>
      <c r="R3" s="2" t="s">
        <v>29</v>
      </c>
      <c r="S3" s="2"/>
      <c r="T3" s="2"/>
      <c r="U3" s="1"/>
      <c r="V3" s="2" t="s">
        <v>5</v>
      </c>
      <c r="W3" s="2"/>
      <c r="X3" s="2"/>
      <c r="Y3" s="2"/>
      <c r="Z3" s="2" t="s">
        <v>6</v>
      </c>
      <c r="AA3" s="2"/>
      <c r="AB3" s="2"/>
      <c r="AC3" s="2"/>
      <c r="AD3" s="2" t="s">
        <v>7</v>
      </c>
      <c r="AE3" s="2"/>
      <c r="AF3" s="2"/>
      <c r="AG3" s="2" t="s">
        <v>8</v>
      </c>
      <c r="AH3" s="2"/>
      <c r="AI3" s="2"/>
      <c r="AJ3" s="2"/>
      <c r="AK3" s="2" t="s">
        <v>83</v>
      </c>
      <c r="AL3" s="2"/>
      <c r="AM3" s="2"/>
      <c r="AN3" s="2"/>
      <c r="AO3" s="2" t="s">
        <v>298</v>
      </c>
      <c r="AP3" s="2"/>
      <c r="AQ3" s="2"/>
      <c r="AR3" s="2"/>
      <c r="AS3" s="2" t="s">
        <v>10</v>
      </c>
      <c r="AT3" s="2"/>
      <c r="AU3" s="2"/>
      <c r="AV3" s="2"/>
      <c r="AW3" s="2" t="s">
        <v>11</v>
      </c>
      <c r="AX3" s="2"/>
    </row>
    <row r="4" spans="1:50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2"/>
      <c r="G5" s="4" t="s">
        <v>0</v>
      </c>
      <c r="H5" s="4" t="s">
        <v>1</v>
      </c>
      <c r="I5" s="4" t="s">
        <v>2</v>
      </c>
      <c r="J5" s="2"/>
      <c r="K5" s="2" t="s">
        <v>0</v>
      </c>
      <c r="L5" s="2" t="s">
        <v>15</v>
      </c>
      <c r="M5" s="2"/>
      <c r="N5" s="4" t="s">
        <v>0</v>
      </c>
      <c r="O5" s="4" t="s">
        <v>1</v>
      </c>
      <c r="P5" s="4" t="s">
        <v>2</v>
      </c>
      <c r="Q5" s="4"/>
      <c r="R5" s="4" t="s">
        <v>0</v>
      </c>
      <c r="S5" s="4" t="s">
        <v>1</v>
      </c>
      <c r="T5" s="4" t="s">
        <v>2</v>
      </c>
      <c r="U5" s="1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1</v>
      </c>
      <c r="AB5" s="4" t="s">
        <v>2</v>
      </c>
      <c r="AC5" s="4"/>
      <c r="AD5" s="4" t="s">
        <v>0</v>
      </c>
      <c r="AE5" s="4" t="s">
        <v>2</v>
      </c>
      <c r="AF5" s="4"/>
      <c r="AG5" s="4" t="s">
        <v>0</v>
      </c>
      <c r="AH5" s="4" t="s">
        <v>1</v>
      </c>
      <c r="AI5" s="4" t="s">
        <v>2</v>
      </c>
      <c r="AJ5" s="2"/>
      <c r="AK5" s="4" t="s">
        <v>0</v>
      </c>
      <c r="AL5" s="4" t="s">
        <v>1</v>
      </c>
      <c r="AM5" s="4" t="s">
        <v>2</v>
      </c>
      <c r="AN5" s="4"/>
      <c r="AO5" s="4" t="s">
        <v>0</v>
      </c>
      <c r="AP5" s="4" t="s">
        <v>1</v>
      </c>
      <c r="AQ5" s="4" t="s">
        <v>2</v>
      </c>
      <c r="AR5" s="4"/>
      <c r="AS5" s="4" t="s">
        <v>0</v>
      </c>
      <c r="AT5" s="4" t="s">
        <v>1</v>
      </c>
      <c r="AU5" s="4" t="s">
        <v>2</v>
      </c>
      <c r="AV5" s="4"/>
      <c r="AW5" s="4" t="s">
        <v>2</v>
      </c>
      <c r="AX5" s="4" t="s">
        <v>242</v>
      </c>
    </row>
    <row r="6" spans="1:50" x14ac:dyDescent="0.25">
      <c r="A6" s="4">
        <v>2015</v>
      </c>
      <c r="B6" s="2"/>
      <c r="C6" s="2"/>
      <c r="D6" s="2"/>
      <c r="E6" s="2"/>
      <c r="F6" s="2"/>
      <c r="G6" s="4"/>
      <c r="H6" s="4"/>
      <c r="I6" s="4"/>
      <c r="J6" s="2"/>
      <c r="K6" s="2"/>
      <c r="L6" s="2"/>
      <c r="M6" s="2"/>
      <c r="N6" s="4"/>
      <c r="O6" s="4"/>
      <c r="P6" s="4"/>
      <c r="Q6" s="4"/>
      <c r="R6" s="4"/>
      <c r="S6" s="4"/>
      <c r="T6" s="4"/>
      <c r="U6" s="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2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x14ac:dyDescent="0.25">
      <c r="A7" s="4">
        <v>2014</v>
      </c>
      <c r="C7" s="4"/>
      <c r="D7" s="9"/>
      <c r="E7" s="10"/>
      <c r="F7" s="10"/>
      <c r="G7" s="10"/>
      <c r="H7" s="10"/>
      <c r="I7" s="10"/>
      <c r="J7" s="3"/>
      <c r="K7" s="4"/>
      <c r="L7" s="20"/>
      <c r="M7" s="4"/>
      <c r="N7" s="4"/>
      <c r="O7" s="12"/>
      <c r="P7" s="14"/>
      <c r="Q7" s="3"/>
      <c r="R7" s="3"/>
      <c r="S7" s="3"/>
      <c r="T7" s="3"/>
      <c r="U7" s="3"/>
      <c r="V7" s="4"/>
      <c r="W7" s="11"/>
      <c r="X7" s="15"/>
      <c r="Y7" s="3"/>
      <c r="Z7" s="4"/>
      <c r="AA7" s="12"/>
      <c r="AB7" s="14"/>
      <c r="AC7" s="3"/>
      <c r="AD7" s="4"/>
      <c r="AE7" s="3"/>
      <c r="AF7" s="3"/>
      <c r="AG7" s="4"/>
      <c r="AH7" s="11"/>
      <c r="AI7" s="15"/>
      <c r="AJ7" s="3"/>
      <c r="AK7" s="4"/>
      <c r="AL7" s="18"/>
      <c r="AM7" s="13"/>
      <c r="AN7" s="13"/>
      <c r="AO7" s="13"/>
      <c r="AP7" s="13"/>
      <c r="AQ7" s="13"/>
      <c r="AR7" s="3"/>
      <c r="AS7" s="4"/>
      <c r="AT7" s="4"/>
      <c r="AU7" s="15"/>
      <c r="AV7" s="3"/>
      <c r="AW7" s="5"/>
      <c r="AX7" s="3"/>
    </row>
    <row r="8" spans="1:50" x14ac:dyDescent="0.25">
      <c r="A8" s="4">
        <v>2013</v>
      </c>
      <c r="C8" s="4"/>
      <c r="D8" s="12"/>
      <c r="E8" s="14"/>
      <c r="F8" s="14"/>
      <c r="G8" s="14"/>
      <c r="H8" s="14"/>
      <c r="I8" s="14"/>
      <c r="J8" s="3"/>
      <c r="K8" s="4"/>
      <c r="L8" s="2"/>
      <c r="M8" s="3"/>
      <c r="N8" s="17"/>
      <c r="O8" s="11"/>
      <c r="P8" s="15"/>
      <c r="Q8" s="3"/>
      <c r="R8" s="3"/>
      <c r="S8" s="3"/>
      <c r="T8" s="3"/>
      <c r="U8" s="3"/>
      <c r="V8" s="4"/>
      <c r="W8" s="4"/>
      <c r="X8" s="3"/>
      <c r="Y8" s="3"/>
      <c r="Z8" s="4"/>
      <c r="AA8" s="12"/>
      <c r="AB8" s="14"/>
      <c r="AC8" s="3"/>
      <c r="AD8" s="18"/>
      <c r="AE8" s="13"/>
      <c r="AF8" s="3"/>
      <c r="AG8" s="4"/>
      <c r="AH8" s="18"/>
      <c r="AI8" s="13"/>
      <c r="AJ8" s="3"/>
      <c r="AK8" s="17"/>
      <c r="AL8" s="12"/>
      <c r="AM8" s="14"/>
      <c r="AN8" s="14"/>
      <c r="AO8" s="14"/>
      <c r="AP8" s="14"/>
      <c r="AQ8" s="14"/>
      <c r="AR8" s="3"/>
      <c r="AS8" s="4"/>
      <c r="AT8" s="12"/>
      <c r="AU8" s="14"/>
      <c r="AV8" s="3"/>
      <c r="AW8" s="12"/>
      <c r="AX8" s="3"/>
    </row>
    <row r="9" spans="1:50" x14ac:dyDescent="0.25">
      <c r="A9" s="4">
        <v>2012</v>
      </c>
      <c r="C9" s="17"/>
      <c r="D9" s="12"/>
      <c r="E9" s="14"/>
      <c r="F9" s="14"/>
      <c r="G9" s="14"/>
      <c r="H9" s="14"/>
      <c r="I9" s="14"/>
      <c r="J9" s="3"/>
      <c r="K9" s="17"/>
      <c r="L9" s="2"/>
      <c r="M9" s="3"/>
      <c r="N9" s="4"/>
      <c r="O9" s="18"/>
      <c r="P9" s="13"/>
      <c r="Q9" s="3"/>
      <c r="R9" s="3"/>
      <c r="S9" s="3"/>
      <c r="T9" s="3"/>
      <c r="U9" s="3"/>
      <c r="V9" s="4"/>
      <c r="W9" s="11"/>
      <c r="X9" s="15"/>
      <c r="Y9" s="3"/>
      <c r="Z9" s="4"/>
      <c r="AA9" s="11"/>
      <c r="AB9" s="15"/>
      <c r="AC9" s="3"/>
      <c r="AD9" s="4"/>
      <c r="AE9" s="13"/>
      <c r="AF9" s="3"/>
      <c r="AG9" s="4"/>
      <c r="AH9" s="12"/>
      <c r="AI9" s="14"/>
      <c r="AJ9" s="3"/>
      <c r="AK9" s="17"/>
      <c r="AL9" s="4"/>
      <c r="AM9" s="16"/>
      <c r="AN9" s="16"/>
      <c r="AO9" s="16"/>
      <c r="AP9" s="16"/>
      <c r="AQ9" s="16"/>
      <c r="AR9" s="3"/>
      <c r="AS9" s="4"/>
      <c r="AT9" s="18"/>
      <c r="AU9" s="13"/>
      <c r="AV9" s="3"/>
      <c r="AW9" s="12"/>
      <c r="AX9" s="3"/>
    </row>
    <row r="10" spans="1:50" x14ac:dyDescent="0.25">
      <c r="A10" s="4">
        <v>2011</v>
      </c>
      <c r="C10" s="17"/>
      <c r="D10" s="12"/>
      <c r="E10" s="14"/>
      <c r="F10" s="14"/>
      <c r="G10" s="14"/>
      <c r="H10" s="14"/>
      <c r="I10" s="14"/>
      <c r="J10" s="3"/>
      <c r="K10" s="4"/>
      <c r="L10" s="2"/>
      <c r="M10" s="3"/>
      <c r="N10" s="4"/>
      <c r="O10" s="18"/>
      <c r="P10" s="13"/>
      <c r="Q10" s="3"/>
      <c r="R10" s="3"/>
      <c r="S10" s="3"/>
      <c r="T10" s="3"/>
      <c r="U10" s="3"/>
      <c r="V10" s="4"/>
      <c r="W10" s="11"/>
      <c r="X10" s="15"/>
      <c r="Y10" s="3"/>
      <c r="Z10" s="4"/>
      <c r="AA10" s="18"/>
      <c r="AB10" s="13"/>
      <c r="AC10" s="3"/>
      <c r="AD10" s="4"/>
      <c r="AF10" s="3"/>
      <c r="AG10" s="4"/>
      <c r="AH10" s="18"/>
      <c r="AI10" s="13"/>
      <c r="AJ10" s="3"/>
      <c r="AK10" s="4"/>
      <c r="AL10" s="18"/>
      <c r="AM10" s="13"/>
      <c r="AN10" s="13"/>
      <c r="AO10" s="13"/>
      <c r="AP10" s="13"/>
      <c r="AQ10" s="13"/>
      <c r="AR10" s="3"/>
      <c r="AS10" s="4"/>
      <c r="AT10" s="12"/>
      <c r="AU10" s="14"/>
      <c r="AV10" s="3"/>
      <c r="AW10" s="12"/>
      <c r="AX10" s="3"/>
    </row>
    <row r="11" spans="1:50" x14ac:dyDescent="0.25">
      <c r="A11" s="4">
        <v>2010</v>
      </c>
      <c r="C11" s="4"/>
      <c r="D11" s="12"/>
      <c r="E11" s="14"/>
      <c r="F11" s="14"/>
      <c r="G11" s="14"/>
      <c r="H11" s="14"/>
      <c r="I11" s="14"/>
      <c r="J11" s="3"/>
      <c r="K11" s="4"/>
      <c r="L11" s="2"/>
      <c r="M11" s="3"/>
      <c r="N11" s="4"/>
      <c r="O11" s="18"/>
      <c r="P11" s="13"/>
      <c r="Q11" s="3"/>
      <c r="T11" s="3"/>
      <c r="U11" s="3"/>
      <c r="V11" s="21" t="s">
        <v>68</v>
      </c>
      <c r="W11" s="11">
        <v>146</v>
      </c>
      <c r="X11" s="15">
        <f>W11/5</f>
        <v>29.2</v>
      </c>
      <c r="Y11" s="3"/>
      <c r="Z11" s="4"/>
      <c r="AA11" s="11"/>
      <c r="AB11" s="15"/>
      <c r="AC11" s="3"/>
      <c r="AD11" s="4"/>
      <c r="AG11" s="4"/>
      <c r="AH11" s="4"/>
      <c r="AI11" s="13"/>
      <c r="AJ11" s="3"/>
      <c r="AK11" s="4"/>
      <c r="AL11" s="11"/>
      <c r="AM11" s="15"/>
      <c r="AN11" s="15"/>
      <c r="AO11" s="15"/>
      <c r="AP11" s="15"/>
      <c r="AQ11" s="15"/>
      <c r="AR11" s="3"/>
      <c r="AS11" s="18"/>
      <c r="AT11" s="3"/>
      <c r="AU11" s="3"/>
      <c r="AV11" s="3"/>
      <c r="AW11" s="12"/>
      <c r="AX11" s="3"/>
    </row>
    <row r="12" spans="1:50" x14ac:dyDescent="0.25">
      <c r="A12" s="4">
        <v>2009</v>
      </c>
      <c r="C12" s="4"/>
      <c r="D12" s="9"/>
      <c r="E12" s="10"/>
      <c r="F12" s="10"/>
      <c r="G12" s="10"/>
      <c r="H12" s="10"/>
      <c r="I12" s="10"/>
      <c r="J12" s="3"/>
      <c r="K12" s="4"/>
      <c r="L12" s="2"/>
      <c r="M12" s="3"/>
      <c r="N12" s="4"/>
      <c r="O12" s="18"/>
      <c r="P12" s="13"/>
      <c r="V12" s="4"/>
      <c r="W12" s="12"/>
      <c r="X12" s="14"/>
      <c r="Y12" s="3"/>
      <c r="Z12" s="4"/>
      <c r="AA12" s="12"/>
      <c r="AB12" s="14"/>
      <c r="AC12" s="3"/>
      <c r="AD12" s="4" t="s">
        <v>99</v>
      </c>
      <c r="AE12" s="3"/>
      <c r="AF12" s="3"/>
      <c r="AG12" s="4"/>
      <c r="AH12" s="11"/>
      <c r="AI12" s="15"/>
      <c r="AJ12" s="3"/>
      <c r="AK12" s="4"/>
      <c r="AL12" s="4"/>
      <c r="AM12" s="16"/>
      <c r="AN12" s="16"/>
      <c r="AO12" s="16"/>
      <c r="AP12" s="16"/>
      <c r="AQ12" s="16"/>
      <c r="AR12" s="3"/>
      <c r="AS12" s="18"/>
      <c r="AT12" s="3"/>
      <c r="AU12" s="3"/>
      <c r="AV12" s="3"/>
      <c r="AW12" s="12"/>
      <c r="AX12" s="3"/>
    </row>
    <row r="13" spans="1:50" x14ac:dyDescent="0.25">
      <c r="A13" s="4">
        <v>2008</v>
      </c>
      <c r="C13" s="4"/>
      <c r="D13" s="12"/>
      <c r="E13" s="14"/>
      <c r="F13" s="14"/>
      <c r="G13" s="14"/>
      <c r="H13" s="14"/>
      <c r="I13" s="14"/>
      <c r="J13" s="3"/>
      <c r="K13" s="4"/>
      <c r="L13" s="20"/>
      <c r="M13" s="3"/>
      <c r="N13" s="4"/>
      <c r="O13" s="18"/>
      <c r="P13" s="13"/>
      <c r="Q13" s="3"/>
      <c r="R13" s="4"/>
      <c r="S13" s="12"/>
      <c r="T13" s="14"/>
      <c r="U13" s="3"/>
      <c r="V13" s="4"/>
      <c r="W13" s="18"/>
      <c r="X13" s="13"/>
      <c r="Y13" s="3"/>
      <c r="Z13" s="4"/>
      <c r="AA13" s="18"/>
      <c r="AB13" s="13"/>
      <c r="AC13" s="3"/>
      <c r="AD13" s="4"/>
      <c r="AE13" s="14"/>
      <c r="AF13" s="3"/>
      <c r="AG13" s="4"/>
      <c r="AH13" s="18"/>
      <c r="AI13" s="13"/>
      <c r="AJ13" s="3"/>
      <c r="AK13" s="4"/>
      <c r="AL13" s="11"/>
      <c r="AM13" s="15"/>
      <c r="AN13" s="15"/>
      <c r="AO13" s="15"/>
      <c r="AP13" s="15"/>
      <c r="AQ13" s="15"/>
      <c r="AR13" s="3"/>
      <c r="AS13" s="18"/>
      <c r="AT13" s="3"/>
      <c r="AU13" s="3"/>
      <c r="AV13" s="3"/>
      <c r="AW13" s="12"/>
      <c r="AX13" s="3"/>
    </row>
    <row r="14" spans="1:50" x14ac:dyDescent="0.25">
      <c r="A14" s="4">
        <v>2007</v>
      </c>
      <c r="C14" s="4"/>
      <c r="D14" s="12"/>
      <c r="E14" s="14"/>
      <c r="F14" s="14"/>
      <c r="G14" s="14"/>
      <c r="H14" s="14"/>
      <c r="I14" s="14"/>
      <c r="J14" s="3"/>
      <c r="K14" s="4"/>
      <c r="L14" s="20"/>
      <c r="M14" s="3"/>
      <c r="N14" s="4"/>
      <c r="O14" s="12"/>
      <c r="P14" s="14"/>
      <c r="Q14" s="15"/>
      <c r="R14" s="13"/>
      <c r="S14" s="19"/>
      <c r="T14" s="15"/>
      <c r="U14" s="3"/>
      <c r="V14" s="3"/>
      <c r="W14" s="3"/>
      <c r="X14" s="3"/>
      <c r="Y14" s="3"/>
      <c r="Z14" s="4"/>
      <c r="AA14" s="18"/>
      <c r="AB14" s="13"/>
      <c r="AC14" s="3"/>
      <c r="AD14" s="4"/>
      <c r="AE14" s="18"/>
      <c r="AF14" s="3"/>
      <c r="AG14" s="4"/>
      <c r="AH14" s="18"/>
      <c r="AI14" s="13"/>
      <c r="AJ14" s="3"/>
      <c r="AK14" s="4"/>
      <c r="AL14" s="4"/>
      <c r="AM14" s="16"/>
      <c r="AN14" s="16"/>
      <c r="AO14" s="16"/>
      <c r="AP14" s="16"/>
      <c r="AQ14" s="16"/>
      <c r="AR14" s="3"/>
      <c r="AS14" s="4"/>
      <c r="AT14" s="3"/>
      <c r="AU14" s="3"/>
      <c r="AV14" s="3"/>
      <c r="AW14" s="12"/>
      <c r="AX14" s="3"/>
    </row>
    <row r="15" spans="1:50" x14ac:dyDescent="0.25">
      <c r="A15" s="4">
        <v>2006</v>
      </c>
      <c r="C15" s="4" t="s">
        <v>99</v>
      </c>
      <c r="D15" s="18">
        <v>206</v>
      </c>
      <c r="E15" s="13">
        <f>D15/5</f>
        <v>41.2</v>
      </c>
      <c r="F15" s="13"/>
      <c r="G15" s="13"/>
      <c r="H15" s="13"/>
      <c r="I15" s="13"/>
      <c r="J15" s="5"/>
      <c r="K15" s="4"/>
      <c r="L15" s="2"/>
      <c r="M15" s="2"/>
      <c r="N15" s="4"/>
      <c r="O15" s="12"/>
      <c r="P15" s="14"/>
      <c r="Q15" s="15"/>
      <c r="R15" s="15"/>
      <c r="S15" s="15"/>
      <c r="T15" s="15"/>
      <c r="U15" s="3"/>
      <c r="V15" s="18"/>
      <c r="W15" s="11"/>
      <c r="X15" s="15"/>
      <c r="Y15" s="3"/>
      <c r="Z15" s="4"/>
      <c r="AA15" s="11"/>
      <c r="AB15" s="15"/>
      <c r="AC15" s="3"/>
      <c r="AD15" s="3"/>
      <c r="AE15" s="3"/>
      <c r="AF15" s="3"/>
      <c r="AG15" s="4"/>
      <c r="AH15" s="11"/>
      <c r="AI15" s="15"/>
      <c r="AJ15" s="3"/>
      <c r="AK15" s="4"/>
      <c r="AL15" s="18"/>
      <c r="AM15" s="13"/>
      <c r="AN15" s="13"/>
      <c r="AO15" s="13"/>
      <c r="AP15" s="13"/>
      <c r="AQ15" s="13"/>
      <c r="AR15" s="3"/>
      <c r="AS15" s="18"/>
      <c r="AT15" s="3"/>
      <c r="AU15" s="3"/>
      <c r="AV15" s="3"/>
      <c r="AW15" s="12"/>
      <c r="AX15" s="3"/>
    </row>
    <row r="16" spans="1:50" x14ac:dyDescent="0.25">
      <c r="A16" s="4">
        <v>2005</v>
      </c>
      <c r="C16" s="4"/>
      <c r="D16" s="12"/>
      <c r="E16" s="14"/>
      <c r="F16" s="14"/>
      <c r="G16" s="14"/>
      <c r="H16" s="14"/>
      <c r="I16" s="14"/>
      <c r="J16" s="4"/>
      <c r="K16" s="4"/>
      <c r="L16" s="2"/>
      <c r="M16" s="2"/>
      <c r="N16" s="4"/>
      <c r="O16" s="11"/>
      <c r="P16" s="15"/>
      <c r="Q16" s="10"/>
      <c r="R16" s="10"/>
      <c r="S16" s="10"/>
      <c r="T16" s="10"/>
      <c r="U16" s="4"/>
      <c r="X16" s="4"/>
      <c r="Y16" s="4"/>
      <c r="Z16" s="4"/>
      <c r="AA16" s="11"/>
      <c r="AB16" s="15"/>
      <c r="AC16" s="4"/>
      <c r="AE16" s="12"/>
      <c r="AF16" s="4"/>
      <c r="AG16" s="4"/>
      <c r="AH16" s="11"/>
      <c r="AI16" s="15"/>
      <c r="AJ16" s="4"/>
      <c r="AK16" s="4"/>
      <c r="AL16" s="4"/>
      <c r="AM16" s="13"/>
      <c r="AN16" s="13"/>
      <c r="AO16" s="13"/>
      <c r="AP16" s="13"/>
      <c r="AQ16" s="13"/>
      <c r="AR16" s="4"/>
      <c r="AS16" s="4"/>
      <c r="AT16" s="21"/>
      <c r="AU16" s="2"/>
      <c r="AV16" s="2"/>
      <c r="AW16" s="11">
        <v>37.33</v>
      </c>
      <c r="AX16" s="4">
        <v>3</v>
      </c>
    </row>
    <row r="17" spans="1:50" x14ac:dyDescent="0.25">
      <c r="A17" s="4">
        <v>2004</v>
      </c>
      <c r="C17" s="4"/>
      <c r="D17" s="4"/>
      <c r="E17" s="4"/>
      <c r="F17" s="4"/>
      <c r="G17" s="4"/>
      <c r="H17" s="4"/>
      <c r="I17" s="4"/>
      <c r="J17" s="4"/>
      <c r="K17" s="4" t="s">
        <v>17</v>
      </c>
      <c r="L17" s="2" t="s">
        <v>222</v>
      </c>
      <c r="M17" s="2"/>
      <c r="N17" s="4"/>
      <c r="O17" s="11"/>
      <c r="P17" s="15"/>
      <c r="Q17" s="14"/>
      <c r="R17" s="14"/>
      <c r="S17" s="14"/>
      <c r="T17" s="14"/>
      <c r="U17" s="4"/>
      <c r="V17" s="4"/>
      <c r="W17" s="4"/>
      <c r="X17" s="4"/>
      <c r="Y17" s="4"/>
      <c r="Z17" s="4"/>
      <c r="AA17" s="18"/>
      <c r="AB17" s="13"/>
      <c r="AC17" s="4"/>
      <c r="AD17" s="4" t="s">
        <v>32</v>
      </c>
      <c r="AE17" s="14">
        <v>35.5</v>
      </c>
      <c r="AF17" s="4"/>
      <c r="AG17" s="4"/>
      <c r="AH17" s="11"/>
      <c r="AI17" s="15"/>
      <c r="AJ17" s="4"/>
      <c r="AK17" s="4"/>
      <c r="AL17" s="18"/>
      <c r="AM17" s="13"/>
      <c r="AN17" s="13"/>
      <c r="AO17" s="13"/>
      <c r="AP17" s="13"/>
      <c r="AQ17" s="13"/>
      <c r="AR17" s="4"/>
      <c r="AS17" s="4"/>
      <c r="AT17" s="2"/>
      <c r="AU17" s="2"/>
      <c r="AV17" s="2"/>
      <c r="AW17" s="11">
        <v>38.880000000000003</v>
      </c>
      <c r="AX17" s="4">
        <v>13</v>
      </c>
    </row>
    <row r="18" spans="1:50" x14ac:dyDescent="0.25">
      <c r="A18" s="4">
        <v>2003</v>
      </c>
      <c r="C18" s="2"/>
      <c r="D18" s="2"/>
      <c r="E18" s="2"/>
      <c r="F18" s="2"/>
      <c r="G18" s="2"/>
      <c r="H18" s="2"/>
      <c r="I18" s="2"/>
      <c r="J18" s="2"/>
      <c r="K18" s="4" t="s">
        <v>120</v>
      </c>
      <c r="L18" s="2" t="s">
        <v>261</v>
      </c>
      <c r="M18" s="2"/>
      <c r="N18" s="4" t="s">
        <v>14</v>
      </c>
      <c r="O18" s="4">
        <v>91</v>
      </c>
      <c r="P18" s="16">
        <v>45.5</v>
      </c>
      <c r="Q18" s="2"/>
      <c r="R18" s="2"/>
      <c r="S18" s="2"/>
      <c r="T18" s="2"/>
      <c r="U18" s="2"/>
      <c r="V18" s="2"/>
      <c r="W18" s="2"/>
      <c r="X18" s="2"/>
      <c r="Y18" s="2"/>
      <c r="Z18" s="4" t="s">
        <v>151</v>
      </c>
      <c r="AA18" s="4">
        <v>341</v>
      </c>
      <c r="AB18" s="4">
        <v>42.63</v>
      </c>
      <c r="AC18" s="2"/>
      <c r="AD18" s="4" t="s">
        <v>43</v>
      </c>
      <c r="AE18" s="15">
        <v>39</v>
      </c>
      <c r="AF18" s="2"/>
      <c r="AG18" s="4" t="s">
        <v>22</v>
      </c>
      <c r="AH18" s="18">
        <v>401</v>
      </c>
      <c r="AI18" s="13">
        <v>40.1</v>
      </c>
      <c r="AJ18" s="2"/>
      <c r="AK18" s="4" t="s">
        <v>22</v>
      </c>
      <c r="AL18" s="4">
        <v>85</v>
      </c>
      <c r="AM18" s="16">
        <v>42.5</v>
      </c>
      <c r="AN18" s="16"/>
      <c r="AO18" s="16"/>
      <c r="AP18" s="16"/>
      <c r="AQ18" s="16"/>
      <c r="AR18" s="2"/>
      <c r="AS18" s="2" t="s">
        <v>282</v>
      </c>
      <c r="AT18" s="2"/>
      <c r="AU18" s="2"/>
      <c r="AV18" s="2"/>
      <c r="AW18" s="13">
        <v>40</v>
      </c>
      <c r="AX18" s="4">
        <v>15</v>
      </c>
    </row>
    <row r="19" spans="1:50" x14ac:dyDescent="0.25">
      <c r="A19" s="4">
        <v>2002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s">
        <v>20</v>
      </c>
      <c r="O19" s="11">
        <v>119</v>
      </c>
      <c r="P19" s="11">
        <v>39.67</v>
      </c>
      <c r="Q19" s="2"/>
      <c r="R19" s="2"/>
      <c r="S19" s="2"/>
      <c r="T19" s="2"/>
      <c r="U19" s="2"/>
      <c r="V19" s="2"/>
      <c r="W19" s="2"/>
      <c r="X19" s="2"/>
      <c r="Y19" s="2"/>
      <c r="Z19" s="4" t="s">
        <v>21</v>
      </c>
      <c r="AA19" s="4">
        <v>344</v>
      </c>
      <c r="AB19" s="16">
        <v>43</v>
      </c>
      <c r="AC19" s="2"/>
      <c r="AD19" s="4" t="s">
        <v>43</v>
      </c>
      <c r="AE19" s="13">
        <v>45</v>
      </c>
      <c r="AF19" s="2"/>
      <c r="AG19" s="4" t="s">
        <v>36</v>
      </c>
      <c r="AH19" s="4">
        <v>323</v>
      </c>
      <c r="AI19" s="4">
        <v>40.380000000000003</v>
      </c>
      <c r="AJ19" s="2"/>
      <c r="AK19" s="4" t="s">
        <v>16</v>
      </c>
      <c r="AL19" s="4">
        <v>81</v>
      </c>
      <c r="AM19" s="16">
        <v>40.5</v>
      </c>
      <c r="AN19" s="16"/>
      <c r="AO19" s="16"/>
      <c r="AP19" s="16"/>
      <c r="AQ19" s="16"/>
      <c r="AR19" s="2"/>
      <c r="AS19" s="20" t="s">
        <v>291</v>
      </c>
      <c r="AT19" s="2"/>
      <c r="AU19" s="2"/>
      <c r="AV19" s="2"/>
      <c r="AW19" s="4">
        <v>40.32</v>
      </c>
      <c r="AX19" s="4">
        <v>20</v>
      </c>
    </row>
    <row r="20" spans="1:50" x14ac:dyDescent="0.25">
      <c r="A20" s="4">
        <v>2001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 t="s">
        <v>36</v>
      </c>
      <c r="AA20" s="11">
        <v>316</v>
      </c>
      <c r="AB20" s="15">
        <v>39.5</v>
      </c>
      <c r="AC20" s="3"/>
      <c r="AD20" s="4" t="s">
        <v>23</v>
      </c>
      <c r="AE20" s="16">
        <v>42.5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7">
        <v>41</v>
      </c>
      <c r="AX20" s="4">
        <v>12</v>
      </c>
    </row>
    <row r="21" spans="1:50" x14ac:dyDescent="0.25">
      <c r="A21" s="4">
        <v>2000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16"/>
      <c r="AC21" s="3"/>
      <c r="AD21" s="4"/>
      <c r="AE21" s="16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7"/>
      <c r="AX21" s="4"/>
    </row>
    <row r="22" spans="1:50" x14ac:dyDescent="0.25">
      <c r="A22" s="4">
        <v>1999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16"/>
      <c r="AC22" s="3"/>
      <c r="AD22" s="4"/>
      <c r="AE22" s="16"/>
      <c r="AF22" s="3"/>
      <c r="AG22" s="4" t="s">
        <v>23</v>
      </c>
      <c r="AH22" s="4">
        <v>185</v>
      </c>
      <c r="AI22" s="4">
        <v>30.83</v>
      </c>
      <c r="AJ22" s="3"/>
      <c r="AK22" s="4" t="s">
        <v>17</v>
      </c>
      <c r="AL22" s="11">
        <v>107</v>
      </c>
      <c r="AM22" s="15">
        <v>26.75</v>
      </c>
      <c r="AN22" s="15"/>
      <c r="AO22" s="15"/>
      <c r="AP22" s="15"/>
      <c r="AQ22" s="15"/>
      <c r="AR22" s="3"/>
      <c r="AS22" s="3"/>
      <c r="AT22" s="3"/>
      <c r="AU22" s="3"/>
      <c r="AV22" s="3"/>
      <c r="AW22" s="37"/>
      <c r="AX22" s="4"/>
    </row>
    <row r="23" spans="1:50" x14ac:dyDescent="0.25">
      <c r="A23" s="4">
        <v>1998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16"/>
      <c r="AC23" s="3"/>
      <c r="AD23" s="4"/>
      <c r="AE23" s="16"/>
      <c r="AF23" s="3"/>
      <c r="AG23" s="4"/>
      <c r="AH23" s="4"/>
      <c r="AI23" s="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7"/>
      <c r="AX23" s="4"/>
    </row>
    <row r="24" spans="1:50" x14ac:dyDescent="0.25">
      <c r="A24" s="4">
        <v>1997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16"/>
      <c r="AC24" s="3"/>
      <c r="AD24" s="4"/>
      <c r="AE24" s="16"/>
      <c r="AF24" s="3"/>
      <c r="AG24" s="4" t="s">
        <v>34</v>
      </c>
      <c r="AH24" s="4">
        <v>282</v>
      </c>
      <c r="AI24" s="16">
        <v>47</v>
      </c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7"/>
      <c r="AX24" s="4"/>
    </row>
    <row r="25" spans="1:50" x14ac:dyDescent="0.25">
      <c r="A25" s="4">
        <v>1996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/>
      <c r="AA25" s="4"/>
      <c r="AB25" s="16"/>
      <c r="AC25" s="3"/>
      <c r="AD25" s="4"/>
      <c r="AE25" s="16"/>
      <c r="AF25" s="3"/>
      <c r="AG25" s="4"/>
      <c r="AH25" s="4"/>
      <c r="AI25" s="4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4"/>
    </row>
    <row r="26" spans="1:50" x14ac:dyDescent="0.25">
      <c r="A26" s="4">
        <v>1995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 t="s">
        <v>23</v>
      </c>
      <c r="O26" s="4">
        <v>190</v>
      </c>
      <c r="P26" s="16">
        <v>47.5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3"/>
      <c r="AG26" s="4"/>
      <c r="AH26" s="4"/>
      <c r="AI26" s="4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4"/>
    </row>
    <row r="27" spans="1:50" x14ac:dyDescent="0.25">
      <c r="A27" s="4">
        <v>1994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 t="s">
        <v>17</v>
      </c>
      <c r="O27" s="4">
        <v>110</v>
      </c>
      <c r="P27" s="16">
        <v>55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 t="s">
        <v>22</v>
      </c>
      <c r="AE27" s="4">
        <v>43.75</v>
      </c>
      <c r="AF27" s="3"/>
      <c r="AG27" s="4" t="s">
        <v>16</v>
      </c>
      <c r="AH27" s="4">
        <v>244</v>
      </c>
      <c r="AI27" s="4">
        <v>40.67</v>
      </c>
      <c r="AJ27" s="3"/>
      <c r="AK27" s="4" t="s">
        <v>16</v>
      </c>
      <c r="AL27" s="4">
        <v>87</v>
      </c>
      <c r="AM27" s="16">
        <v>43.5</v>
      </c>
      <c r="AN27" s="16"/>
      <c r="AO27" s="16"/>
      <c r="AP27" s="16"/>
      <c r="AQ27" s="16"/>
      <c r="AR27" s="3"/>
      <c r="AS27" s="3"/>
      <c r="AT27" s="3"/>
      <c r="AU27" s="3"/>
      <c r="AV27" s="3"/>
      <c r="AW27" s="3"/>
      <c r="AX27" s="4"/>
    </row>
    <row r="28" spans="1:50" x14ac:dyDescent="0.25">
      <c r="A28" s="4">
        <v>1993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 t="s">
        <v>19</v>
      </c>
      <c r="O28" s="4">
        <v>127</v>
      </c>
      <c r="P28" s="4">
        <v>42.33</v>
      </c>
      <c r="Q28" s="3"/>
      <c r="R28" s="3"/>
      <c r="S28" s="3"/>
      <c r="T28" s="3"/>
      <c r="U28" s="3"/>
      <c r="V28" s="3"/>
      <c r="W28" s="3"/>
      <c r="X28" s="3"/>
      <c r="Y28" s="3"/>
      <c r="Z28" s="4" t="s">
        <v>174</v>
      </c>
      <c r="AA28" s="4">
        <v>354</v>
      </c>
      <c r="AB28" s="4">
        <v>44.25</v>
      </c>
      <c r="AC28" s="3"/>
      <c r="AD28" s="4" t="s">
        <v>43</v>
      </c>
      <c r="AE28" s="16">
        <v>47</v>
      </c>
      <c r="AF28" s="3"/>
      <c r="AG28" s="4" t="s">
        <v>19</v>
      </c>
      <c r="AH28" s="11">
        <v>232</v>
      </c>
      <c r="AI28" s="11">
        <v>38.67</v>
      </c>
      <c r="AJ28" s="3"/>
      <c r="AK28" s="4" t="s">
        <v>16</v>
      </c>
      <c r="AL28" s="4">
        <v>158</v>
      </c>
      <c r="AM28" s="4">
        <v>52.67</v>
      </c>
      <c r="AN28" s="4"/>
      <c r="AO28" s="4"/>
      <c r="AP28" s="4"/>
      <c r="AQ28" s="4"/>
      <c r="AR28" s="3"/>
      <c r="AS28" s="3"/>
      <c r="AT28" s="3"/>
      <c r="AU28" s="3"/>
      <c r="AV28" s="3"/>
      <c r="AW28" s="3"/>
      <c r="AX28" s="4"/>
    </row>
    <row r="29" spans="1:50" x14ac:dyDescent="0.25">
      <c r="A29" s="4">
        <v>1992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 t="s">
        <v>20</v>
      </c>
      <c r="O29" s="4">
        <v>151</v>
      </c>
      <c r="P29" s="4">
        <v>50.33</v>
      </c>
      <c r="Q29" s="3"/>
      <c r="R29" s="3"/>
      <c r="S29" s="3"/>
      <c r="T29" s="3"/>
      <c r="U29" s="3"/>
      <c r="V29" s="3"/>
      <c r="W29" s="3"/>
      <c r="X29" s="3"/>
      <c r="Y29" s="3"/>
      <c r="Z29" s="4" t="s">
        <v>21</v>
      </c>
      <c r="AA29" s="4">
        <v>391</v>
      </c>
      <c r="AB29" s="4">
        <v>48.88</v>
      </c>
      <c r="AC29" s="3"/>
      <c r="AD29" s="4" t="s">
        <v>43</v>
      </c>
      <c r="AE29" s="4">
        <v>51.67</v>
      </c>
      <c r="AF29" s="3"/>
      <c r="AG29" s="4" t="s">
        <v>16</v>
      </c>
      <c r="AH29" s="4">
        <v>248</v>
      </c>
      <c r="AI29" s="4">
        <v>41.33</v>
      </c>
      <c r="AJ29" s="3"/>
      <c r="AK29" s="4" t="s">
        <v>20</v>
      </c>
      <c r="AL29" s="4">
        <v>145</v>
      </c>
      <c r="AM29" s="4">
        <v>48.33</v>
      </c>
      <c r="AN29" s="4"/>
      <c r="AO29" s="4"/>
      <c r="AP29" s="4"/>
      <c r="AQ29" s="4"/>
      <c r="AR29" s="3"/>
      <c r="AS29" s="3"/>
      <c r="AT29" s="3"/>
      <c r="AU29" s="3"/>
      <c r="AV29" s="3"/>
      <c r="AW29" s="3"/>
      <c r="AX29" s="4"/>
    </row>
    <row r="30" spans="1:50" x14ac:dyDescent="0.25">
      <c r="A30" s="4">
        <v>1991</v>
      </c>
      <c r="B30" s="3"/>
      <c r="C30" s="3"/>
      <c r="D30" s="3"/>
      <c r="E30" s="3"/>
      <c r="F30" s="3"/>
      <c r="G30" s="4" t="s">
        <v>16</v>
      </c>
      <c r="H30" s="4">
        <v>101</v>
      </c>
      <c r="I30" s="16">
        <v>50.5</v>
      </c>
      <c r="J30" s="3"/>
      <c r="K30" s="3"/>
      <c r="L30" s="3"/>
      <c r="M30" s="3"/>
      <c r="N30" s="4" t="s">
        <v>14</v>
      </c>
      <c r="O30" s="4">
        <v>167</v>
      </c>
      <c r="P30" s="4">
        <v>55.67</v>
      </c>
      <c r="Q30" s="3"/>
      <c r="R30" s="3"/>
      <c r="S30" s="3"/>
      <c r="T30" s="3"/>
      <c r="U30" s="3"/>
      <c r="Z30" s="4" t="s">
        <v>34</v>
      </c>
      <c r="AA30" s="4">
        <v>367</v>
      </c>
      <c r="AB30" s="4">
        <v>45.88</v>
      </c>
      <c r="AD30" s="4" t="s">
        <v>20</v>
      </c>
      <c r="AE30" s="16">
        <v>52.2</v>
      </c>
      <c r="AG30" s="4" t="s">
        <v>20</v>
      </c>
      <c r="AH30" s="4">
        <v>271</v>
      </c>
      <c r="AI30" s="4">
        <v>45.17</v>
      </c>
      <c r="AK30" s="4" t="s">
        <v>18</v>
      </c>
      <c r="AL30" s="4">
        <v>120</v>
      </c>
      <c r="AM30" s="16">
        <v>40</v>
      </c>
      <c r="AN30" s="16"/>
      <c r="AO30" s="16" t="s">
        <v>14</v>
      </c>
      <c r="AP30" s="34">
        <v>272</v>
      </c>
      <c r="AQ30" s="16">
        <v>54.4</v>
      </c>
      <c r="AX30" s="32"/>
    </row>
    <row r="31" spans="1:50" x14ac:dyDescent="0.25">
      <c r="A31" s="4">
        <v>1990</v>
      </c>
      <c r="B31" s="3"/>
      <c r="C31" s="3"/>
      <c r="D31" s="3"/>
      <c r="E31" s="3"/>
      <c r="F31" s="3"/>
      <c r="G31" s="4"/>
      <c r="H31" s="4"/>
      <c r="I31" s="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Z31" s="4"/>
      <c r="AA31" s="4"/>
      <c r="AB31" s="4"/>
      <c r="AD31" s="4" t="s">
        <v>45</v>
      </c>
    </row>
    <row r="32" spans="1:50" x14ac:dyDescent="0.25">
      <c r="A32" s="4">
        <v>1989</v>
      </c>
      <c r="Z32" s="4"/>
      <c r="AA32" s="4"/>
      <c r="AB32" s="4"/>
    </row>
    <row r="33" spans="1:28" x14ac:dyDescent="0.25">
      <c r="A33" s="4">
        <v>1988</v>
      </c>
      <c r="Z33" s="4"/>
      <c r="AA33" s="4"/>
      <c r="AB33" s="4"/>
    </row>
    <row r="34" spans="1:28" x14ac:dyDescent="0.25">
      <c r="A34" s="4">
        <v>1987</v>
      </c>
      <c r="Z34" s="4"/>
      <c r="AA34" s="4"/>
      <c r="AB34" s="4"/>
    </row>
    <row r="35" spans="1:28" x14ac:dyDescent="0.25">
      <c r="A35" s="4">
        <v>1986</v>
      </c>
      <c r="Z35" s="4"/>
      <c r="AA35" s="4"/>
      <c r="AB35" s="4"/>
    </row>
    <row r="36" spans="1:28" x14ac:dyDescent="0.25">
      <c r="A36" s="4">
        <v>1985</v>
      </c>
      <c r="Z36" s="4"/>
      <c r="AA36" s="4"/>
      <c r="AB36" s="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topLeftCell="M1" workbookViewId="0">
      <selection activeCell="L36" sqref="L36"/>
    </sheetView>
  </sheetViews>
  <sheetFormatPr defaultRowHeight="15" x14ac:dyDescent="0.25"/>
  <cols>
    <col min="1" max="1" width="9.140625" style="33"/>
    <col min="8" max="8" width="14.28515625" customWidth="1"/>
    <col min="29" max="29" width="10.140625" customWidth="1"/>
  </cols>
  <sheetData>
    <row r="1" spans="1:42" ht="15.75" x14ac:dyDescent="0.25">
      <c r="C1" s="6" t="s">
        <v>219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172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2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2016</v>
      </c>
      <c r="B6" s="2"/>
      <c r="C6" s="4"/>
      <c r="D6" s="4"/>
      <c r="E6" s="4"/>
      <c r="F6" s="2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>
        <v>2015</v>
      </c>
      <c r="B7" s="2"/>
      <c r="C7" s="4"/>
      <c r="D7" s="4"/>
      <c r="E7" s="4"/>
      <c r="F7" s="2"/>
      <c r="G7" s="4"/>
      <c r="H7" s="4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4">
        <v>2014</v>
      </c>
      <c r="C8" s="4"/>
      <c r="D8" s="9"/>
      <c r="E8" s="10"/>
      <c r="F8" s="3"/>
      <c r="G8" s="4"/>
      <c r="H8" s="20"/>
      <c r="I8" s="4"/>
      <c r="J8" s="4"/>
      <c r="K8" s="12"/>
      <c r="L8" s="14"/>
      <c r="M8" s="3"/>
      <c r="N8" s="3"/>
      <c r="O8" s="3"/>
      <c r="P8" s="3"/>
      <c r="Q8" s="3"/>
      <c r="R8" s="4"/>
      <c r="S8" s="11"/>
      <c r="T8" s="15"/>
      <c r="U8" s="3"/>
      <c r="V8" s="4"/>
      <c r="W8" s="12"/>
      <c r="X8" s="14"/>
      <c r="Y8" s="3"/>
      <c r="Z8" s="4"/>
      <c r="AA8" s="3"/>
      <c r="AB8" s="3"/>
      <c r="AC8" s="4"/>
      <c r="AD8" s="11"/>
      <c r="AE8" s="15"/>
      <c r="AF8" s="3"/>
      <c r="AG8" s="4"/>
      <c r="AH8" s="18"/>
      <c r="AI8" s="13"/>
      <c r="AJ8" s="3"/>
      <c r="AK8" s="4"/>
      <c r="AL8" s="4"/>
      <c r="AM8" s="15"/>
      <c r="AN8" s="3"/>
      <c r="AO8" s="5"/>
      <c r="AP8" s="3"/>
    </row>
    <row r="9" spans="1:42" x14ac:dyDescent="0.25">
      <c r="A9" s="4">
        <v>2013</v>
      </c>
      <c r="C9" s="4"/>
      <c r="D9" s="12"/>
      <c r="E9" s="14"/>
      <c r="F9" s="3"/>
      <c r="G9" s="4"/>
      <c r="H9" s="2"/>
      <c r="I9" s="3"/>
      <c r="J9" s="17"/>
      <c r="K9" s="11"/>
      <c r="L9" s="15"/>
      <c r="M9" s="3"/>
      <c r="N9" s="3"/>
      <c r="O9" s="3"/>
      <c r="P9" s="3"/>
      <c r="Q9" s="3"/>
      <c r="R9" s="4"/>
      <c r="S9" s="4"/>
      <c r="T9" s="3"/>
      <c r="U9" s="3"/>
      <c r="V9" s="4"/>
      <c r="W9" s="12"/>
      <c r="X9" s="14"/>
      <c r="Y9" s="3"/>
      <c r="Z9" s="18"/>
      <c r="AA9" s="13"/>
      <c r="AB9" s="3"/>
      <c r="AC9" s="4"/>
      <c r="AD9" s="18"/>
      <c r="AE9" s="13"/>
      <c r="AF9" s="3"/>
      <c r="AG9" s="17"/>
      <c r="AH9" s="12"/>
      <c r="AI9" s="14"/>
      <c r="AJ9" s="3"/>
      <c r="AK9" s="4"/>
      <c r="AL9" s="12"/>
      <c r="AM9" s="14"/>
      <c r="AN9" s="3"/>
      <c r="AO9" s="12"/>
      <c r="AP9" s="3"/>
    </row>
    <row r="10" spans="1:42" x14ac:dyDescent="0.25">
      <c r="A10" s="4">
        <v>2012</v>
      </c>
      <c r="C10" s="17"/>
      <c r="D10" s="12"/>
      <c r="E10" s="14"/>
      <c r="F10" s="3"/>
      <c r="G10" s="17"/>
      <c r="H10" s="2"/>
      <c r="I10" s="3"/>
      <c r="J10" s="4"/>
      <c r="K10" s="18"/>
      <c r="L10" s="13"/>
      <c r="M10" s="3"/>
      <c r="N10" s="3"/>
      <c r="O10" s="3"/>
      <c r="P10" s="3"/>
      <c r="Q10" s="3"/>
      <c r="R10" s="4"/>
      <c r="S10" s="11"/>
      <c r="T10" s="15"/>
      <c r="U10" s="3"/>
      <c r="V10" s="4"/>
      <c r="W10" s="11"/>
      <c r="X10" s="15"/>
      <c r="Y10" s="3"/>
      <c r="Z10" s="4"/>
      <c r="AA10" s="13"/>
      <c r="AB10" s="3"/>
      <c r="AC10" s="4"/>
      <c r="AD10" s="12"/>
      <c r="AE10" s="14"/>
      <c r="AF10" s="3"/>
      <c r="AG10" s="17"/>
      <c r="AH10" s="4"/>
      <c r="AI10" s="16"/>
      <c r="AJ10" s="3"/>
      <c r="AK10" s="4"/>
      <c r="AL10" s="18"/>
      <c r="AM10" s="13"/>
      <c r="AN10" s="3"/>
      <c r="AO10" s="18">
        <v>59.44</v>
      </c>
      <c r="AP10" s="18">
        <v>3</v>
      </c>
    </row>
    <row r="11" spans="1:42" x14ac:dyDescent="0.25">
      <c r="A11" s="4">
        <v>2011</v>
      </c>
      <c r="C11" s="17"/>
      <c r="D11" s="12"/>
      <c r="E11" s="14"/>
      <c r="F11" s="3"/>
      <c r="G11" s="4"/>
      <c r="H11" s="2"/>
      <c r="I11" s="3"/>
      <c r="J11" s="4"/>
      <c r="K11" s="18"/>
      <c r="L11" s="13"/>
      <c r="M11" s="3"/>
      <c r="N11" s="3"/>
      <c r="O11" s="3"/>
      <c r="P11" s="3"/>
      <c r="Q11" s="3"/>
      <c r="R11" s="4"/>
      <c r="S11" s="11"/>
      <c r="T11" s="15"/>
      <c r="U11" s="3"/>
      <c r="V11" s="4"/>
      <c r="W11" s="18"/>
      <c r="X11" s="13"/>
      <c r="Y11" s="3"/>
      <c r="Z11" s="4"/>
      <c r="AB11" s="3"/>
      <c r="AC11" s="4"/>
      <c r="AD11" s="18"/>
      <c r="AE11" s="13"/>
      <c r="AF11" s="3"/>
      <c r="AG11" s="4"/>
      <c r="AH11" s="18"/>
      <c r="AI11" s="13"/>
      <c r="AJ11" s="3"/>
      <c r="AK11" s="4"/>
      <c r="AL11" s="12"/>
      <c r="AM11" s="14"/>
      <c r="AN11" s="3"/>
      <c r="AO11" s="18">
        <v>65.25</v>
      </c>
      <c r="AP11" s="4">
        <v>3</v>
      </c>
    </row>
    <row r="12" spans="1:42" x14ac:dyDescent="0.25">
      <c r="A12" s="4">
        <v>2010</v>
      </c>
      <c r="C12" s="4"/>
      <c r="D12" s="12"/>
      <c r="E12" s="14"/>
      <c r="F12" s="3"/>
      <c r="G12" s="4"/>
      <c r="H12" s="2"/>
      <c r="I12" s="3"/>
      <c r="J12" s="4"/>
      <c r="K12" s="18"/>
      <c r="L12" s="13"/>
      <c r="M12" s="3"/>
      <c r="P12" s="3"/>
      <c r="Q12" s="3"/>
      <c r="R12" s="21"/>
      <c r="S12" s="18"/>
      <c r="T12" s="13"/>
      <c r="U12" s="3"/>
      <c r="V12" s="4"/>
      <c r="W12" s="11"/>
      <c r="X12" s="15"/>
      <c r="Y12" s="3"/>
      <c r="Z12" s="4"/>
      <c r="AC12" s="4"/>
      <c r="AD12" s="4"/>
      <c r="AE12" s="13"/>
      <c r="AF12" s="3"/>
      <c r="AG12" s="4"/>
      <c r="AH12" s="11"/>
      <c r="AI12" s="15"/>
      <c r="AJ12" s="3"/>
      <c r="AK12" s="18"/>
      <c r="AL12" s="3"/>
      <c r="AM12" s="3"/>
      <c r="AN12" s="3"/>
      <c r="AO12" s="18">
        <v>56.67</v>
      </c>
      <c r="AP12" s="4">
        <v>4</v>
      </c>
    </row>
    <row r="13" spans="1:42" x14ac:dyDescent="0.25">
      <c r="A13" s="4">
        <v>2009</v>
      </c>
      <c r="C13" s="4"/>
      <c r="D13" s="9"/>
      <c r="E13" s="10"/>
      <c r="F13" s="3"/>
      <c r="G13" s="4"/>
      <c r="H13" s="2"/>
      <c r="I13" s="3"/>
      <c r="J13" s="4"/>
      <c r="K13" s="18"/>
      <c r="L13" s="13"/>
      <c r="R13" s="4"/>
      <c r="S13" s="12"/>
      <c r="T13" s="14"/>
      <c r="U13" s="3"/>
      <c r="V13" s="4"/>
      <c r="W13" s="12"/>
      <c r="X13" s="14"/>
      <c r="Y13" s="3"/>
      <c r="Z13" s="4"/>
      <c r="AA13" s="3"/>
      <c r="AB13" s="3"/>
      <c r="AC13" s="4" t="s">
        <v>110</v>
      </c>
      <c r="AD13" s="18">
        <v>346</v>
      </c>
      <c r="AE13" s="13">
        <f>AD13/6</f>
        <v>57.666666666666664</v>
      </c>
      <c r="AF13" s="3"/>
      <c r="AG13" s="4" t="s">
        <v>23</v>
      </c>
      <c r="AH13" s="4">
        <v>84</v>
      </c>
      <c r="AI13" s="16">
        <v>42</v>
      </c>
      <c r="AJ13" s="3"/>
      <c r="AK13" s="18"/>
      <c r="AL13" s="3"/>
      <c r="AM13" s="3"/>
      <c r="AN13" s="3"/>
      <c r="AO13" s="12"/>
      <c r="AP13" s="4"/>
    </row>
    <row r="14" spans="1:42" x14ac:dyDescent="0.25">
      <c r="A14" s="4">
        <v>2008</v>
      </c>
      <c r="C14" s="4"/>
      <c r="D14" s="12"/>
      <c r="E14" s="14"/>
      <c r="F14" s="3"/>
      <c r="G14" s="4"/>
      <c r="H14" s="20"/>
      <c r="I14" s="3"/>
      <c r="J14" s="4"/>
      <c r="K14" s="18"/>
      <c r="L14" s="13"/>
      <c r="M14" s="3"/>
      <c r="N14" s="4"/>
      <c r="O14" s="12"/>
      <c r="P14" s="14"/>
      <c r="Q14" s="3"/>
      <c r="R14" s="4"/>
      <c r="S14" s="18"/>
      <c r="T14" s="13"/>
      <c r="U14" s="3"/>
      <c r="V14" s="4"/>
      <c r="W14" s="18"/>
      <c r="X14" s="13"/>
      <c r="Y14" s="3"/>
      <c r="Z14" s="4"/>
      <c r="AA14" s="14"/>
      <c r="AB14" s="3"/>
      <c r="AC14" s="4"/>
      <c r="AD14" s="18"/>
      <c r="AE14" s="13"/>
      <c r="AF14" s="3"/>
      <c r="AG14" s="4"/>
      <c r="AH14" s="11"/>
      <c r="AI14" s="15"/>
      <c r="AJ14" s="3"/>
      <c r="AK14" s="18"/>
      <c r="AL14" s="3"/>
      <c r="AM14" s="3"/>
      <c r="AN14" s="3"/>
      <c r="AO14" s="13">
        <v>65.5</v>
      </c>
      <c r="AP14" s="4"/>
    </row>
    <row r="15" spans="1:42" x14ac:dyDescent="0.25">
      <c r="A15" s="4">
        <v>2007</v>
      </c>
      <c r="C15" s="4"/>
      <c r="D15" s="12"/>
      <c r="E15" s="14"/>
      <c r="F15" s="3"/>
      <c r="G15" s="4"/>
      <c r="H15" s="20"/>
      <c r="I15" s="3"/>
      <c r="J15" s="4"/>
      <c r="K15" s="12"/>
      <c r="L15" s="14"/>
      <c r="M15" s="15"/>
      <c r="N15" s="13"/>
      <c r="O15" s="19"/>
      <c r="P15" s="15"/>
      <c r="Q15" s="3"/>
      <c r="R15" s="3"/>
      <c r="S15" s="3"/>
      <c r="T15" s="3"/>
      <c r="U15" s="3"/>
      <c r="V15" s="4"/>
      <c r="W15" s="18"/>
      <c r="X15" s="13"/>
      <c r="Y15" s="3"/>
      <c r="Z15" s="4"/>
      <c r="AA15" s="18"/>
      <c r="AB15" s="3"/>
      <c r="AC15" s="4"/>
      <c r="AD15" s="18"/>
      <c r="AE15" s="13"/>
      <c r="AF15" s="3"/>
      <c r="AG15" s="4"/>
      <c r="AH15" s="4"/>
      <c r="AI15" s="16"/>
      <c r="AJ15" s="3"/>
      <c r="AK15" s="4"/>
      <c r="AL15" s="3"/>
      <c r="AM15" s="3"/>
      <c r="AN15" s="3"/>
      <c r="AO15" s="26">
        <v>60</v>
      </c>
      <c r="AP15" s="4">
        <v>3</v>
      </c>
    </row>
    <row r="16" spans="1:42" x14ac:dyDescent="0.25">
      <c r="A16" s="4">
        <v>2006</v>
      </c>
      <c r="C16" s="4"/>
      <c r="D16" s="12"/>
      <c r="E16" s="14"/>
      <c r="F16" s="5"/>
      <c r="G16" s="4"/>
      <c r="H16" s="2"/>
      <c r="I16" s="2"/>
      <c r="J16" s="4"/>
      <c r="K16" s="12"/>
      <c r="L16" s="14"/>
      <c r="M16" s="15"/>
      <c r="N16" s="15"/>
      <c r="O16" s="15"/>
      <c r="P16" s="15"/>
      <c r="Q16" s="3"/>
      <c r="R16" s="18"/>
      <c r="S16" s="11"/>
      <c r="T16" s="15"/>
      <c r="U16" s="3"/>
      <c r="V16" s="4"/>
      <c r="W16" s="11"/>
      <c r="X16" s="15"/>
      <c r="Y16" s="3"/>
      <c r="Z16" s="3"/>
      <c r="AA16" s="3"/>
      <c r="AB16" s="3"/>
      <c r="AC16" s="4"/>
      <c r="AD16" s="11"/>
      <c r="AE16" s="15"/>
      <c r="AF16" s="3"/>
      <c r="AG16" s="4"/>
      <c r="AH16" s="18"/>
      <c r="AI16" s="13"/>
      <c r="AJ16" s="3"/>
      <c r="AK16" s="18"/>
      <c r="AL16" s="3"/>
      <c r="AM16" s="3"/>
      <c r="AN16" s="3"/>
      <c r="AO16" s="26">
        <v>57</v>
      </c>
      <c r="AP16" s="4">
        <v>3</v>
      </c>
    </row>
    <row r="17" spans="1:42" x14ac:dyDescent="0.25">
      <c r="A17" s="4">
        <v>2005</v>
      </c>
      <c r="C17" s="4"/>
      <c r="D17" s="12"/>
      <c r="E17" s="14"/>
      <c r="F17" s="4"/>
      <c r="G17" s="4"/>
      <c r="H17" s="2"/>
      <c r="I17" s="2"/>
      <c r="J17" s="4"/>
      <c r="K17" s="11"/>
      <c r="L17" s="15"/>
      <c r="M17" s="10"/>
      <c r="N17" s="10"/>
      <c r="O17" s="10"/>
      <c r="P17" s="10"/>
      <c r="Q17" s="4"/>
      <c r="T17" s="4"/>
      <c r="U17" s="4"/>
      <c r="V17" s="4"/>
      <c r="W17" s="11"/>
      <c r="X17" s="15"/>
      <c r="Y17" s="4"/>
      <c r="Z17" s="4"/>
      <c r="AA17" s="12"/>
      <c r="AB17" s="4"/>
      <c r="AC17" s="4"/>
      <c r="AD17" s="11"/>
      <c r="AE17" s="15"/>
      <c r="AF17" s="4"/>
      <c r="AG17" s="4"/>
      <c r="AH17" s="4"/>
      <c r="AI17" s="13"/>
      <c r="AJ17" s="4"/>
      <c r="AK17" s="4"/>
      <c r="AL17" s="21"/>
      <c r="AM17" s="2"/>
      <c r="AN17" s="2"/>
      <c r="AO17" s="18">
        <v>56.67</v>
      </c>
      <c r="AP17" s="4">
        <v>6</v>
      </c>
    </row>
    <row r="18" spans="1:42" x14ac:dyDescent="0.25">
      <c r="A18" s="4">
        <v>2004</v>
      </c>
      <c r="C18" s="4"/>
      <c r="D18" s="4"/>
      <c r="E18" s="4"/>
      <c r="F18" s="4"/>
      <c r="G18" s="4"/>
      <c r="H18" s="2"/>
      <c r="I18" s="2"/>
      <c r="J18" s="4" t="s">
        <v>223</v>
      </c>
      <c r="K18" s="18">
        <v>155</v>
      </c>
      <c r="L18" s="13">
        <f>K18/3</f>
        <v>51.666666666666664</v>
      </c>
      <c r="M18" s="14"/>
      <c r="N18" s="14"/>
      <c r="O18" s="14"/>
      <c r="P18" s="14"/>
      <c r="Q18" s="4"/>
      <c r="R18" s="4"/>
      <c r="S18" s="4"/>
      <c r="T18" s="4"/>
      <c r="U18" s="4"/>
      <c r="V18" s="4"/>
      <c r="W18" s="18"/>
      <c r="X18" s="13"/>
      <c r="Y18" s="4"/>
      <c r="Z18" s="4"/>
      <c r="AA18" s="15"/>
      <c r="AB18" s="4"/>
      <c r="AC18" s="4" t="s">
        <v>289</v>
      </c>
      <c r="AD18" s="18">
        <v>298</v>
      </c>
      <c r="AE18" s="13">
        <f>AD18/6</f>
        <v>49.666666666666664</v>
      </c>
      <c r="AF18" s="4"/>
      <c r="AG18" s="4" t="s">
        <v>23</v>
      </c>
      <c r="AH18" s="11">
        <v>77</v>
      </c>
      <c r="AI18" s="15">
        <v>38.5</v>
      </c>
      <c r="AJ18" s="4"/>
      <c r="AK18" s="4"/>
      <c r="AL18" s="2"/>
      <c r="AM18" s="2"/>
      <c r="AN18" s="2"/>
      <c r="AO18" s="18">
        <v>51.58</v>
      </c>
      <c r="AP18" s="4">
        <v>15</v>
      </c>
    </row>
    <row r="19" spans="1:42" x14ac:dyDescent="0.25">
      <c r="A19" s="4">
        <v>2003</v>
      </c>
      <c r="C19" s="2"/>
      <c r="D19" s="2"/>
      <c r="E19" s="2"/>
      <c r="F19" s="2"/>
      <c r="G19" s="4" t="s">
        <v>265</v>
      </c>
      <c r="H19" s="2" t="s">
        <v>266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" t="s">
        <v>287</v>
      </c>
      <c r="W19" s="4">
        <v>442</v>
      </c>
      <c r="X19" s="4">
        <v>55.25</v>
      </c>
      <c r="Y19" s="2"/>
      <c r="Z19" s="2"/>
      <c r="AA19" s="2"/>
      <c r="AB19" s="2"/>
      <c r="AC19" s="4" t="s">
        <v>14</v>
      </c>
      <c r="AD19" s="4">
        <v>543</v>
      </c>
      <c r="AE19" s="16">
        <v>54.3</v>
      </c>
      <c r="AF19" s="2"/>
      <c r="AG19" s="4" t="s">
        <v>18</v>
      </c>
      <c r="AH19" s="11">
        <v>78</v>
      </c>
      <c r="AI19" s="15">
        <v>39</v>
      </c>
      <c r="AJ19" s="2"/>
      <c r="AK19" s="2"/>
      <c r="AL19" s="2"/>
      <c r="AM19" s="2"/>
      <c r="AN19" s="2"/>
      <c r="AO19" s="18">
        <v>55.21</v>
      </c>
      <c r="AP19" s="4">
        <v>12</v>
      </c>
    </row>
    <row r="20" spans="1:42" x14ac:dyDescent="0.25">
      <c r="A20" s="4">
        <v>2002</v>
      </c>
      <c r="C20" s="2"/>
      <c r="D20" s="2"/>
      <c r="E20" s="2"/>
      <c r="F20" s="2"/>
      <c r="G20" s="2"/>
      <c r="H20" s="2"/>
      <c r="I20" s="2"/>
      <c r="J20" s="4" t="s">
        <v>174</v>
      </c>
      <c r="K20" s="4">
        <v>196</v>
      </c>
      <c r="L20" s="4">
        <v>65.33</v>
      </c>
      <c r="M20" s="2"/>
      <c r="N20" s="2"/>
      <c r="O20" s="2"/>
      <c r="P20" s="2"/>
      <c r="Q20" s="2"/>
      <c r="R20" s="2"/>
      <c r="S20" s="2"/>
      <c r="T20" s="2"/>
      <c r="U20" s="2"/>
      <c r="V20" s="4" t="s">
        <v>152</v>
      </c>
      <c r="W20" s="4">
        <v>423</v>
      </c>
      <c r="X20" s="4">
        <v>52.88</v>
      </c>
      <c r="Y20" s="2"/>
      <c r="Z20" s="2"/>
      <c r="AA20" s="8"/>
      <c r="AB20" s="2"/>
      <c r="AC20" s="4" t="s">
        <v>20</v>
      </c>
      <c r="AD20" s="4">
        <v>423</v>
      </c>
      <c r="AE20" s="4">
        <v>52.88</v>
      </c>
      <c r="AF20" s="2"/>
      <c r="AG20" s="4" t="s">
        <v>34</v>
      </c>
      <c r="AH20" s="4">
        <v>87</v>
      </c>
      <c r="AI20" s="16">
        <v>43.5</v>
      </c>
      <c r="AJ20" s="2"/>
      <c r="AK20" s="2"/>
      <c r="AL20" s="2"/>
      <c r="AM20" s="2"/>
      <c r="AN20" s="2"/>
      <c r="AO20" s="4">
        <v>58.91</v>
      </c>
      <c r="AP20" s="4">
        <v>16</v>
      </c>
    </row>
    <row r="21" spans="1:42" x14ac:dyDescent="0.25">
      <c r="A21" s="4">
        <v>2001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5"/>
      <c r="AD21" s="5"/>
      <c r="AE21" s="5"/>
      <c r="AF21" s="3"/>
      <c r="AG21" s="3"/>
      <c r="AH21" s="3"/>
      <c r="AI21" s="3"/>
      <c r="AJ21" s="3"/>
      <c r="AK21" s="3"/>
      <c r="AL21" s="3"/>
      <c r="AM21" s="3"/>
      <c r="AN21" s="3"/>
      <c r="AO21" s="18">
        <v>58.3</v>
      </c>
      <c r="AP21" s="4">
        <v>2</v>
      </c>
    </row>
    <row r="22" spans="1:42" x14ac:dyDescent="0.25">
      <c r="A22" s="4">
        <v>2000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5"/>
      <c r="AD22" s="5"/>
      <c r="AE22" s="5"/>
      <c r="AF22" s="3"/>
      <c r="AG22" s="3"/>
      <c r="AH22" s="3"/>
      <c r="AI22" s="3"/>
      <c r="AJ22" s="3"/>
      <c r="AK22" s="3"/>
      <c r="AL22" s="3"/>
      <c r="AM22" s="3"/>
      <c r="AN22" s="3"/>
      <c r="AO22" s="5"/>
      <c r="AP22" s="3"/>
    </row>
    <row r="23" spans="1:42" x14ac:dyDescent="0.25">
      <c r="A23" s="4">
        <v>1999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5"/>
      <c r="AD23" s="5"/>
      <c r="AE23" s="5"/>
      <c r="AF23" s="3"/>
      <c r="AG23" s="3"/>
      <c r="AH23" s="3"/>
      <c r="AI23" s="3"/>
      <c r="AJ23" s="3"/>
      <c r="AK23" s="3"/>
      <c r="AL23" s="3"/>
      <c r="AM23" s="3"/>
      <c r="AN23" s="3"/>
      <c r="AO23" s="5"/>
      <c r="AP23" s="3"/>
    </row>
    <row r="24" spans="1:42" x14ac:dyDescent="0.25">
      <c r="A24" s="4">
        <v>1998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5"/>
      <c r="AD24" s="5"/>
      <c r="AE24" s="5"/>
      <c r="AF24" s="3"/>
      <c r="AG24" s="3"/>
      <c r="AH24" s="3"/>
      <c r="AI24" s="3"/>
      <c r="AJ24" s="3"/>
      <c r="AK24" s="3"/>
      <c r="AL24" s="3"/>
      <c r="AM24" s="3"/>
      <c r="AN24" s="3"/>
      <c r="AO24" s="5"/>
      <c r="AP24" s="3"/>
    </row>
    <row r="25" spans="1:42" x14ac:dyDescent="0.25">
      <c r="A25" s="4">
        <v>1997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5"/>
      <c r="AD25" s="5"/>
      <c r="AE25" s="5"/>
      <c r="AF25" s="3"/>
      <c r="AG25" s="3"/>
      <c r="AH25" s="3"/>
      <c r="AI25" s="3"/>
      <c r="AJ25" s="3"/>
      <c r="AK25" s="3"/>
      <c r="AL25" s="3"/>
      <c r="AM25" s="3"/>
      <c r="AN25" s="3"/>
      <c r="AO25" s="5"/>
      <c r="AP25" s="3"/>
    </row>
    <row r="26" spans="1:42" x14ac:dyDescent="0.25">
      <c r="A26" s="4">
        <v>1996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5"/>
      <c r="AD26" s="5"/>
      <c r="AE26" s="5"/>
      <c r="AF26" s="3"/>
      <c r="AG26" s="3"/>
      <c r="AH26" s="3"/>
      <c r="AI26" s="3"/>
      <c r="AJ26" s="3"/>
      <c r="AK26" s="3"/>
      <c r="AL26" s="3"/>
      <c r="AM26" s="3"/>
      <c r="AN26" s="3"/>
      <c r="AO26" s="5"/>
      <c r="AP26" s="3"/>
    </row>
    <row r="27" spans="1:42" x14ac:dyDescent="0.25">
      <c r="A27" s="4">
        <v>1995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5"/>
      <c r="AD27" s="5"/>
      <c r="AE27" s="5"/>
      <c r="AF27" s="3"/>
      <c r="AG27" s="3"/>
      <c r="AH27" s="3"/>
      <c r="AI27" s="3"/>
      <c r="AJ27" s="3"/>
      <c r="AK27" s="3"/>
      <c r="AL27" s="3"/>
      <c r="AM27" s="3"/>
      <c r="AN27" s="3"/>
      <c r="AO27" s="5"/>
      <c r="AP27" s="3"/>
    </row>
    <row r="28" spans="1:42" x14ac:dyDescent="0.25">
      <c r="A28" s="4">
        <v>1994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x14ac:dyDescent="0.25">
      <c r="A29" s="4">
        <v>1993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x14ac:dyDescent="0.25">
      <c r="A30" s="4">
        <v>1992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42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2"/>
  <sheetViews>
    <sheetView topLeftCell="Z1" workbookViewId="0">
      <selection activeCell="AV13" sqref="AV13"/>
    </sheetView>
  </sheetViews>
  <sheetFormatPr defaultRowHeight="15" x14ac:dyDescent="0.25"/>
  <cols>
    <col min="1" max="1" width="9.140625" style="33"/>
    <col min="7" max="7" width="14" customWidth="1"/>
    <col min="12" max="12" width="22.85546875" customWidth="1"/>
    <col min="30" max="30" width="17.42578125" customWidth="1"/>
    <col min="45" max="45" width="24.85546875" customWidth="1"/>
  </cols>
  <sheetData>
    <row r="1" spans="1:51" ht="15.75" x14ac:dyDescent="0.25">
      <c r="C1" s="6" t="s">
        <v>53</v>
      </c>
    </row>
    <row r="2" spans="1:51" x14ac:dyDescent="0.2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51" x14ac:dyDescent="0.25">
      <c r="A3" s="4"/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2"/>
      <c r="K3" s="2" t="s">
        <v>12</v>
      </c>
      <c r="L3" s="2"/>
      <c r="M3" s="2"/>
      <c r="N3" s="2" t="s">
        <v>3</v>
      </c>
      <c r="O3" s="2"/>
      <c r="P3" s="2"/>
      <c r="Q3" s="2"/>
      <c r="R3" s="2" t="s">
        <v>29</v>
      </c>
      <c r="S3" s="2"/>
      <c r="T3" s="2"/>
      <c r="U3" s="1"/>
      <c r="V3" s="2" t="s">
        <v>5</v>
      </c>
      <c r="W3" s="2"/>
      <c r="X3" s="2"/>
      <c r="Y3" s="2"/>
      <c r="Z3" s="2" t="s">
        <v>6</v>
      </c>
      <c r="AA3" s="2"/>
      <c r="AB3" s="2"/>
      <c r="AC3" s="2"/>
      <c r="AD3" s="2" t="s">
        <v>7</v>
      </c>
      <c r="AE3" s="2"/>
      <c r="AF3" s="2"/>
      <c r="AG3" s="2" t="s">
        <v>8</v>
      </c>
      <c r="AH3" s="2"/>
      <c r="AI3" s="2"/>
      <c r="AJ3" s="2"/>
      <c r="AK3" s="2" t="s">
        <v>9</v>
      </c>
      <c r="AL3" s="2"/>
      <c r="AM3" s="2"/>
      <c r="AN3" s="2"/>
      <c r="AO3" s="2" t="s">
        <v>298</v>
      </c>
      <c r="AP3" s="2"/>
      <c r="AQ3" s="2"/>
      <c r="AR3" s="2"/>
      <c r="AS3" s="2" t="s">
        <v>10</v>
      </c>
      <c r="AT3" s="2"/>
      <c r="AU3" s="2"/>
      <c r="AV3" s="2"/>
      <c r="AW3" s="2" t="s">
        <v>11</v>
      </c>
      <c r="AX3" s="2"/>
      <c r="AY3" s="1"/>
    </row>
    <row r="4" spans="1:51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1" x14ac:dyDescent="0.25">
      <c r="A5" s="4" t="s">
        <v>296</v>
      </c>
      <c r="B5" s="2"/>
      <c r="C5" s="4" t="s">
        <v>0</v>
      </c>
      <c r="D5" s="2" t="s">
        <v>1</v>
      </c>
      <c r="E5" s="2" t="s">
        <v>2</v>
      </c>
      <c r="F5" s="2"/>
      <c r="G5" s="4" t="s">
        <v>0</v>
      </c>
      <c r="H5" s="4" t="s">
        <v>1</v>
      </c>
      <c r="I5" s="4" t="s">
        <v>2</v>
      </c>
      <c r="J5" s="2"/>
      <c r="K5" s="4" t="s">
        <v>0</v>
      </c>
      <c r="L5" s="4" t="s">
        <v>15</v>
      </c>
      <c r="M5" s="2"/>
      <c r="N5" s="4" t="s">
        <v>0</v>
      </c>
      <c r="O5" s="4" t="s">
        <v>1</v>
      </c>
      <c r="P5" s="4" t="s">
        <v>2</v>
      </c>
      <c r="Q5" s="4"/>
      <c r="R5" s="4" t="s">
        <v>0</v>
      </c>
      <c r="S5" s="4" t="s">
        <v>1</v>
      </c>
      <c r="T5" s="4" t="s">
        <v>2</v>
      </c>
      <c r="U5" s="1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1</v>
      </c>
      <c r="AB5" s="4" t="s">
        <v>2</v>
      </c>
      <c r="AC5" s="4"/>
      <c r="AD5" s="4" t="s">
        <v>0</v>
      </c>
      <c r="AE5" s="4" t="s">
        <v>2</v>
      </c>
      <c r="AF5" s="4"/>
      <c r="AG5" s="4" t="s">
        <v>0</v>
      </c>
      <c r="AH5" s="4" t="s">
        <v>1</v>
      </c>
      <c r="AI5" s="4" t="s">
        <v>2</v>
      </c>
      <c r="AJ5" s="2"/>
      <c r="AK5" s="4" t="s">
        <v>0</v>
      </c>
      <c r="AL5" s="4" t="s">
        <v>1</v>
      </c>
      <c r="AM5" s="4" t="s">
        <v>2</v>
      </c>
      <c r="AN5" s="4"/>
      <c r="AO5" s="4" t="s">
        <v>0</v>
      </c>
      <c r="AP5" s="4" t="s">
        <v>1</v>
      </c>
      <c r="AQ5" s="4" t="s">
        <v>2</v>
      </c>
      <c r="AR5" s="4"/>
      <c r="AS5" s="4" t="s">
        <v>0</v>
      </c>
      <c r="AT5" s="4" t="s">
        <v>1</v>
      </c>
      <c r="AU5" s="4" t="s">
        <v>2</v>
      </c>
      <c r="AV5" s="4"/>
      <c r="AW5" s="4" t="s">
        <v>2</v>
      </c>
      <c r="AX5" s="4" t="s">
        <v>242</v>
      </c>
      <c r="AY5" s="1"/>
    </row>
    <row r="6" spans="1:51" x14ac:dyDescent="0.25">
      <c r="A6" s="4">
        <v>2025</v>
      </c>
      <c r="B6" s="2"/>
      <c r="C6" s="4"/>
      <c r="D6" s="2"/>
      <c r="E6" s="2"/>
      <c r="F6" s="2"/>
      <c r="G6" s="4"/>
      <c r="H6" s="4"/>
      <c r="I6" s="4"/>
      <c r="J6" s="2"/>
      <c r="K6" s="4"/>
      <c r="L6" s="4"/>
      <c r="M6" s="2"/>
      <c r="N6" s="4"/>
      <c r="O6" s="4"/>
      <c r="P6" s="4"/>
      <c r="Q6" s="4"/>
      <c r="R6" s="4"/>
      <c r="S6" s="4"/>
      <c r="T6" s="4"/>
      <c r="U6" s="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2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11" t="s">
        <v>455</v>
      </c>
      <c r="AX6" s="4">
        <v>4</v>
      </c>
      <c r="AY6" s="1"/>
    </row>
    <row r="7" spans="1:51" x14ac:dyDescent="0.25">
      <c r="A7" s="4">
        <v>2024</v>
      </c>
      <c r="B7" s="2"/>
      <c r="C7" s="4"/>
      <c r="D7" s="2"/>
      <c r="E7" s="2"/>
      <c r="F7" s="2"/>
      <c r="G7" s="4"/>
      <c r="H7" s="4"/>
      <c r="I7" s="4"/>
      <c r="J7" s="2"/>
      <c r="K7" s="4"/>
      <c r="L7" s="4"/>
      <c r="M7" s="2"/>
      <c r="N7" s="4"/>
      <c r="O7" s="4"/>
      <c r="P7" s="4"/>
      <c r="Q7" s="4"/>
      <c r="R7" s="4"/>
      <c r="S7" s="4"/>
      <c r="T7" s="4"/>
      <c r="U7" s="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2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1"/>
    </row>
    <row r="8" spans="1:51" x14ac:dyDescent="0.25">
      <c r="A8" s="4">
        <v>2023</v>
      </c>
      <c r="B8" s="2"/>
      <c r="C8" s="4"/>
      <c r="D8" s="2"/>
      <c r="E8" s="2"/>
      <c r="F8" s="2"/>
      <c r="G8" s="4"/>
      <c r="H8" s="4"/>
      <c r="I8" s="4"/>
      <c r="J8" s="2"/>
      <c r="K8" s="4"/>
      <c r="L8" s="4"/>
      <c r="M8" s="2"/>
      <c r="N8" s="4"/>
      <c r="O8" s="4"/>
      <c r="P8" s="4"/>
      <c r="Q8" s="4"/>
      <c r="R8" s="4"/>
      <c r="S8" s="4"/>
      <c r="T8" s="4"/>
      <c r="U8" s="1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2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1"/>
    </row>
    <row r="9" spans="1:51" x14ac:dyDescent="0.25">
      <c r="A9" s="4">
        <v>2022</v>
      </c>
      <c r="B9" s="2"/>
      <c r="C9" s="4" t="s">
        <v>14</v>
      </c>
      <c r="D9" s="12">
        <v>158</v>
      </c>
      <c r="E9" s="14">
        <v>31.6</v>
      </c>
      <c r="F9" s="2"/>
      <c r="G9" s="4"/>
      <c r="H9" s="4"/>
      <c r="I9" s="4"/>
      <c r="J9" s="2"/>
      <c r="K9" s="4" t="s">
        <v>19</v>
      </c>
      <c r="L9" s="4" t="s">
        <v>386</v>
      </c>
      <c r="M9" s="2"/>
      <c r="N9" s="4" t="s">
        <v>381</v>
      </c>
      <c r="O9" s="12">
        <v>105</v>
      </c>
      <c r="P9" s="14">
        <v>35</v>
      </c>
      <c r="Q9" s="4"/>
      <c r="R9" s="4"/>
      <c r="S9" s="4"/>
      <c r="T9" s="4"/>
      <c r="U9" s="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 t="s">
        <v>22</v>
      </c>
      <c r="AH9" s="12">
        <v>211</v>
      </c>
      <c r="AI9" s="12">
        <v>35.17</v>
      </c>
      <c r="AJ9" s="2"/>
      <c r="AK9" s="4"/>
      <c r="AL9" s="4"/>
      <c r="AM9" s="4"/>
      <c r="AN9" s="4"/>
      <c r="AO9" s="4"/>
      <c r="AP9" s="4"/>
      <c r="AQ9" s="4"/>
      <c r="AR9" s="4"/>
      <c r="AS9" s="4" t="s">
        <v>34</v>
      </c>
      <c r="AT9" s="4"/>
      <c r="AU9" s="11">
        <v>36.4</v>
      </c>
      <c r="AV9" s="4"/>
      <c r="AW9" s="12">
        <v>35.36</v>
      </c>
      <c r="AX9" s="4">
        <v>14</v>
      </c>
      <c r="AY9" s="1"/>
    </row>
    <row r="10" spans="1:51" x14ac:dyDescent="0.25">
      <c r="A10" s="4">
        <v>2021</v>
      </c>
      <c r="B10" s="2"/>
      <c r="C10" s="4"/>
      <c r="D10" s="2"/>
      <c r="E10" s="2"/>
      <c r="F10" s="2"/>
      <c r="G10" s="4"/>
      <c r="H10" s="4"/>
      <c r="I10" s="4"/>
      <c r="J10" s="2"/>
      <c r="K10" s="4"/>
      <c r="L10" s="4"/>
      <c r="M10" s="2"/>
      <c r="N10" s="4"/>
      <c r="O10" s="4"/>
      <c r="P10" s="4"/>
      <c r="Q10" s="4"/>
      <c r="R10" s="4"/>
      <c r="S10" s="4"/>
      <c r="T10" s="4"/>
      <c r="U10" s="1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 t="s">
        <v>16</v>
      </c>
      <c r="AH10" s="12">
        <v>275</v>
      </c>
      <c r="AI10" s="12">
        <v>34.380000000000003</v>
      </c>
      <c r="AJ10" s="2"/>
      <c r="AK10" s="4"/>
      <c r="AL10" s="4"/>
      <c r="AM10" s="4"/>
      <c r="AN10" s="4"/>
      <c r="AO10" s="4"/>
      <c r="AP10" s="4"/>
      <c r="AQ10" s="4"/>
      <c r="AR10" s="4"/>
      <c r="AS10" s="4" t="s">
        <v>381</v>
      </c>
      <c r="AT10" s="12">
        <v>167</v>
      </c>
      <c r="AU10" s="14">
        <v>33.4</v>
      </c>
      <c r="AV10" s="4"/>
      <c r="AW10" s="12">
        <v>35.11</v>
      </c>
      <c r="AX10" s="4">
        <v>15</v>
      </c>
      <c r="AY10" s="1"/>
    </row>
    <row r="11" spans="1:51" x14ac:dyDescent="0.25">
      <c r="A11" s="4">
        <v>2020</v>
      </c>
      <c r="B11" s="2"/>
      <c r="C11" s="4"/>
      <c r="D11" s="2"/>
      <c r="E11" s="2"/>
      <c r="F11" s="2"/>
      <c r="G11" s="4"/>
      <c r="H11" s="4"/>
      <c r="I11" s="4"/>
      <c r="J11" s="2"/>
      <c r="K11" s="4"/>
      <c r="L11" s="4"/>
      <c r="M11" s="2"/>
      <c r="N11" s="4"/>
      <c r="O11" s="4"/>
      <c r="P11" s="4"/>
      <c r="Q11" s="4"/>
      <c r="R11" s="4"/>
      <c r="S11" s="4"/>
      <c r="T11" s="4"/>
      <c r="U11" s="1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 t="s">
        <v>34</v>
      </c>
      <c r="AH11" s="11">
        <v>379</v>
      </c>
      <c r="AI11" s="15">
        <v>37.9</v>
      </c>
      <c r="AJ11" s="2"/>
      <c r="AK11" s="4"/>
      <c r="AL11" s="4"/>
      <c r="AM11" s="4"/>
      <c r="AN11" s="4"/>
      <c r="AO11" s="4"/>
      <c r="AP11" s="4"/>
      <c r="AQ11" s="4"/>
      <c r="AR11" s="4"/>
      <c r="AS11" s="4" t="s">
        <v>34</v>
      </c>
      <c r="AT11" s="4">
        <v>201</v>
      </c>
      <c r="AU11" s="16">
        <v>40.200000000000003</v>
      </c>
      <c r="AV11" s="4"/>
      <c r="AW11" s="12">
        <v>34.78</v>
      </c>
      <c r="AX11" s="4">
        <v>18</v>
      </c>
      <c r="AY11" s="1"/>
    </row>
    <row r="12" spans="1:51" x14ac:dyDescent="0.25">
      <c r="A12" s="4">
        <v>2019</v>
      </c>
      <c r="B12" s="2"/>
      <c r="C12" s="4" t="s">
        <v>22</v>
      </c>
      <c r="D12" s="12">
        <v>163</v>
      </c>
      <c r="E12" s="14">
        <v>32.6</v>
      </c>
      <c r="F12" s="2"/>
      <c r="G12" s="4"/>
      <c r="H12" s="4"/>
      <c r="I12" s="4"/>
      <c r="J12" s="2"/>
      <c r="K12" s="4"/>
      <c r="L12" s="4"/>
      <c r="M12" s="2"/>
      <c r="N12" s="4" t="s">
        <v>20</v>
      </c>
      <c r="O12" s="11">
        <v>108</v>
      </c>
      <c r="P12" s="15">
        <v>36</v>
      </c>
      <c r="Q12" s="4"/>
      <c r="R12" s="4"/>
      <c r="S12" s="4"/>
      <c r="T12" s="4"/>
      <c r="U12" s="1"/>
      <c r="V12" s="4"/>
      <c r="W12" s="4"/>
      <c r="X12" s="4"/>
      <c r="Y12" s="4"/>
      <c r="Z12" s="4" t="s">
        <v>23</v>
      </c>
      <c r="AA12" s="11">
        <v>295</v>
      </c>
      <c r="AB12" s="11">
        <v>36.880000000000003</v>
      </c>
      <c r="AC12" s="4"/>
      <c r="AD12" s="4"/>
      <c r="AE12" s="4"/>
      <c r="AF12" s="4"/>
      <c r="AG12" s="4" t="s">
        <v>347</v>
      </c>
      <c r="AH12" s="12">
        <v>331</v>
      </c>
      <c r="AI12" s="14">
        <v>33.1</v>
      </c>
      <c r="AJ12" s="2"/>
      <c r="AK12" s="4"/>
      <c r="AL12" s="4"/>
      <c r="AM12" s="4"/>
      <c r="AN12" s="4"/>
      <c r="AO12" s="4"/>
      <c r="AP12" s="4"/>
      <c r="AQ12" s="4"/>
      <c r="AR12" s="4"/>
      <c r="AS12" s="4" t="s">
        <v>19</v>
      </c>
      <c r="AT12" s="12">
        <v>170</v>
      </c>
      <c r="AU12" s="14">
        <v>34</v>
      </c>
      <c r="AV12" s="4"/>
      <c r="AW12" s="11">
        <v>36.31</v>
      </c>
      <c r="AX12" s="4">
        <v>18</v>
      </c>
      <c r="AY12" s="1"/>
    </row>
    <row r="13" spans="1:51" x14ac:dyDescent="0.25">
      <c r="A13" s="4">
        <v>2018</v>
      </c>
      <c r="B13" s="2"/>
      <c r="C13" s="4" t="s">
        <v>24</v>
      </c>
      <c r="D13" s="12">
        <v>177</v>
      </c>
      <c r="E13" s="14">
        <v>35.4</v>
      </c>
      <c r="F13" s="2"/>
      <c r="G13" s="4"/>
      <c r="H13" s="4"/>
      <c r="I13" s="4"/>
      <c r="J13" s="2"/>
      <c r="K13" s="4"/>
      <c r="L13" s="4"/>
      <c r="M13" s="2"/>
      <c r="N13" s="4" t="s">
        <v>34</v>
      </c>
      <c r="O13" s="11">
        <v>116</v>
      </c>
      <c r="P13" s="11">
        <v>38.67</v>
      </c>
      <c r="Q13" s="4"/>
      <c r="R13" s="4"/>
      <c r="S13" s="4"/>
      <c r="T13" s="4"/>
      <c r="U13" s="1"/>
      <c r="V13" s="4"/>
      <c r="W13" s="4"/>
      <c r="X13" s="4"/>
      <c r="Y13" s="4"/>
      <c r="Z13" s="4" t="s">
        <v>22</v>
      </c>
      <c r="AA13" s="11">
        <v>318</v>
      </c>
      <c r="AB13" s="11">
        <v>39.75</v>
      </c>
      <c r="AC13" s="4"/>
      <c r="AD13" s="4"/>
      <c r="AE13" s="4"/>
      <c r="AF13" s="4"/>
      <c r="AG13" s="4" t="s">
        <v>14</v>
      </c>
      <c r="AH13" s="11">
        <v>380</v>
      </c>
      <c r="AI13" s="15">
        <v>38</v>
      </c>
      <c r="AJ13" s="2"/>
      <c r="AK13" s="4"/>
      <c r="AL13" s="4"/>
      <c r="AM13" s="4"/>
      <c r="AN13" s="4"/>
      <c r="AO13" s="4"/>
      <c r="AP13" s="4"/>
      <c r="AQ13" s="4"/>
      <c r="AR13" s="4"/>
      <c r="AS13" s="4" t="s">
        <v>23</v>
      </c>
      <c r="AT13" s="11">
        <v>194</v>
      </c>
      <c r="AU13" s="15">
        <v>38.799999999999997</v>
      </c>
      <c r="AV13" s="4"/>
      <c r="AW13" s="11">
        <v>37.03</v>
      </c>
      <c r="AX13" s="4">
        <v>13</v>
      </c>
      <c r="AY13" s="1"/>
    </row>
    <row r="14" spans="1:51" x14ac:dyDescent="0.25">
      <c r="A14" s="4">
        <v>2017</v>
      </c>
      <c r="B14" s="2"/>
      <c r="C14" s="4"/>
      <c r="D14" s="2"/>
      <c r="E14" s="2"/>
      <c r="F14" s="2"/>
      <c r="G14" s="4"/>
      <c r="H14" s="4"/>
      <c r="I14" s="4"/>
      <c r="J14" s="2"/>
      <c r="K14" s="4"/>
      <c r="L14" s="4"/>
      <c r="M14" s="2"/>
      <c r="N14" s="4"/>
      <c r="O14" s="4"/>
      <c r="P14" s="4"/>
      <c r="Q14" s="4"/>
      <c r="R14" s="4"/>
      <c r="S14" s="4"/>
      <c r="T14" s="4"/>
      <c r="U14" s="1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2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1"/>
    </row>
    <row r="15" spans="1:51" x14ac:dyDescent="0.25">
      <c r="A15" s="4">
        <v>2016</v>
      </c>
      <c r="B15" s="2"/>
      <c r="C15" s="4" t="s">
        <v>22</v>
      </c>
      <c r="D15" s="12">
        <v>162</v>
      </c>
      <c r="E15" s="14">
        <v>32.4</v>
      </c>
      <c r="F15" s="2"/>
      <c r="G15" s="4"/>
      <c r="H15" s="4"/>
      <c r="I15" s="4"/>
      <c r="J15" s="2"/>
      <c r="K15" s="4"/>
      <c r="L15" s="4"/>
      <c r="M15" s="2"/>
      <c r="N15" s="4" t="s">
        <v>14</v>
      </c>
      <c r="O15" s="4">
        <v>122</v>
      </c>
      <c r="P15" s="4">
        <v>40.67</v>
      </c>
      <c r="Q15" s="4"/>
      <c r="R15" s="4"/>
      <c r="S15" s="4"/>
      <c r="T15" s="4"/>
      <c r="U15" s="1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 t="s">
        <v>19</v>
      </c>
      <c r="AH15" s="12">
        <v>357</v>
      </c>
      <c r="AI15" s="12">
        <v>35.700000000000003</v>
      </c>
      <c r="AJ15" s="2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11">
        <v>37.94</v>
      </c>
      <c r="AX15" s="4">
        <v>11</v>
      </c>
      <c r="AY15" s="1"/>
    </row>
    <row r="16" spans="1:51" x14ac:dyDescent="0.25">
      <c r="A16" s="4">
        <v>2015</v>
      </c>
      <c r="B16" s="2"/>
      <c r="C16" s="4"/>
      <c r="D16" s="2"/>
      <c r="E16" s="2"/>
      <c r="F16" s="2"/>
      <c r="G16" s="4"/>
      <c r="H16" s="4"/>
      <c r="I16" s="4"/>
      <c r="J16" s="2"/>
      <c r="K16" s="4"/>
      <c r="L16" s="4"/>
      <c r="M16" s="2"/>
      <c r="N16" s="4"/>
      <c r="O16" s="4"/>
      <c r="P16" s="4"/>
      <c r="Q16" s="4"/>
      <c r="R16" s="4"/>
      <c r="S16" s="4"/>
      <c r="T16" s="4"/>
      <c r="U16" s="1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 t="s">
        <v>17</v>
      </c>
      <c r="AH16" s="12">
        <v>315</v>
      </c>
      <c r="AI16" s="14">
        <v>31.5</v>
      </c>
      <c r="AJ16" s="2"/>
      <c r="AK16" s="4"/>
      <c r="AL16" s="4"/>
      <c r="AM16" s="4"/>
      <c r="AN16" s="4"/>
      <c r="AO16" s="4"/>
      <c r="AP16" s="4"/>
      <c r="AQ16" s="4"/>
      <c r="AR16" s="4"/>
      <c r="AS16" s="4" t="s">
        <v>18</v>
      </c>
      <c r="AT16" s="12">
        <v>138</v>
      </c>
      <c r="AU16" s="14">
        <v>35</v>
      </c>
      <c r="AV16" s="4"/>
      <c r="AW16" s="12">
        <v>36.299999999999997</v>
      </c>
      <c r="AX16" s="4">
        <v>13</v>
      </c>
      <c r="AY16" s="1"/>
    </row>
    <row r="17" spans="1:50" x14ac:dyDescent="0.25">
      <c r="A17" s="4">
        <v>2014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12"/>
      <c r="P17" s="14"/>
      <c r="Q17" s="3"/>
      <c r="R17" s="3"/>
      <c r="S17" s="3"/>
      <c r="T17" s="3"/>
      <c r="U17" s="3"/>
      <c r="V17" s="4"/>
      <c r="W17" s="11"/>
      <c r="X17" s="15"/>
      <c r="Y17" s="3"/>
      <c r="Z17" s="3"/>
      <c r="AA17" s="3"/>
      <c r="AB17" s="3"/>
      <c r="AC17" s="3"/>
      <c r="AD17" s="3"/>
      <c r="AE17" s="3"/>
      <c r="AF17" s="3"/>
      <c r="AJ17" s="3"/>
      <c r="AK17" s="4"/>
      <c r="AL17" s="4"/>
      <c r="AM17" s="4"/>
      <c r="AN17" s="4"/>
      <c r="AO17" s="4"/>
      <c r="AP17" s="4"/>
      <c r="AQ17" s="4"/>
      <c r="AR17" s="3"/>
      <c r="AS17" s="4" t="s">
        <v>36</v>
      </c>
      <c r="AT17" s="12">
        <v>169</v>
      </c>
      <c r="AU17" s="14">
        <f>AT17/5</f>
        <v>33.799999999999997</v>
      </c>
      <c r="AV17" s="3"/>
      <c r="AW17" s="12">
        <v>35.33</v>
      </c>
      <c r="AX17" s="4">
        <v>1</v>
      </c>
    </row>
    <row r="18" spans="1:50" x14ac:dyDescent="0.25">
      <c r="A18" s="4">
        <v>2013</v>
      </c>
      <c r="B18" s="3"/>
      <c r="C18" s="4" t="s">
        <v>17</v>
      </c>
      <c r="D18" s="9">
        <v>146</v>
      </c>
      <c r="E18" s="10">
        <f>D18/5</f>
        <v>29.2</v>
      </c>
      <c r="F18" s="10"/>
      <c r="G18" s="10"/>
      <c r="H18" s="10"/>
      <c r="I18" s="10"/>
      <c r="J18" s="3"/>
      <c r="K18" s="4" t="s">
        <v>19</v>
      </c>
      <c r="L18" s="2" t="s">
        <v>54</v>
      </c>
      <c r="M18" s="3"/>
      <c r="N18" s="17"/>
      <c r="O18" s="12"/>
      <c r="P18" s="14"/>
      <c r="Q18" s="3"/>
      <c r="R18" s="3"/>
      <c r="S18" s="3"/>
      <c r="T18" s="3"/>
      <c r="U18" s="3"/>
      <c r="V18" s="3"/>
      <c r="W18" s="3"/>
      <c r="X18" s="3"/>
      <c r="Y18" s="3"/>
      <c r="Z18" s="4"/>
      <c r="AA18" s="11"/>
      <c r="AB18" s="15"/>
      <c r="AC18" s="3"/>
      <c r="AD18" s="18" t="s">
        <v>18</v>
      </c>
      <c r="AE18" s="14">
        <v>33</v>
      </c>
      <c r="AF18" s="3"/>
      <c r="AG18" s="4" t="s">
        <v>20</v>
      </c>
      <c r="AH18" s="12">
        <v>268</v>
      </c>
      <c r="AI18" s="14">
        <f>AH18/8</f>
        <v>33.5</v>
      </c>
      <c r="AJ18" s="3"/>
      <c r="AK18" s="4" t="s">
        <v>18</v>
      </c>
      <c r="AL18" s="12">
        <v>66</v>
      </c>
      <c r="AM18" s="14">
        <v>33</v>
      </c>
      <c r="AN18" s="14"/>
      <c r="AO18" s="14"/>
      <c r="AP18" s="14"/>
      <c r="AQ18" s="14"/>
      <c r="AR18" s="3"/>
      <c r="AS18" s="4" t="s">
        <v>18</v>
      </c>
      <c r="AT18" s="9">
        <v>149</v>
      </c>
      <c r="AU18" s="10">
        <f>AT18/5</f>
        <v>29.8</v>
      </c>
      <c r="AV18" s="3"/>
      <c r="AW18" s="12">
        <v>34.67</v>
      </c>
      <c r="AX18" s="4">
        <v>17</v>
      </c>
    </row>
    <row r="19" spans="1:50" x14ac:dyDescent="0.25">
      <c r="A19" s="4">
        <v>2012</v>
      </c>
      <c r="B19" s="3"/>
      <c r="C19" s="4" t="s">
        <v>23</v>
      </c>
      <c r="D19" s="12">
        <v>157</v>
      </c>
      <c r="E19" s="14">
        <f>D19/5</f>
        <v>31.4</v>
      </c>
      <c r="F19" s="14"/>
      <c r="G19" s="14"/>
      <c r="H19" s="14"/>
      <c r="I19" s="14"/>
      <c r="J19" s="3"/>
      <c r="K19" s="4"/>
      <c r="L19" s="2"/>
      <c r="M19" s="3"/>
      <c r="N19" s="4" t="s">
        <v>16</v>
      </c>
      <c r="O19" s="12">
        <v>105</v>
      </c>
      <c r="P19" s="14">
        <f t="shared" ref="P19:P27" si="0">O19/3</f>
        <v>35</v>
      </c>
      <c r="Q19" s="3"/>
      <c r="R19" s="3"/>
      <c r="S19" s="3"/>
      <c r="T19" s="3"/>
      <c r="U19" s="3"/>
      <c r="V19" s="4" t="s">
        <v>17</v>
      </c>
      <c r="W19" s="12">
        <v>70</v>
      </c>
      <c r="X19" s="14">
        <f>W19/3</f>
        <v>23.333333333333332</v>
      </c>
      <c r="Y19" s="3"/>
      <c r="Z19" s="4" t="s">
        <v>23</v>
      </c>
      <c r="AA19" s="11">
        <v>266</v>
      </c>
      <c r="AB19" s="15">
        <f>AA19/7</f>
        <v>38</v>
      </c>
      <c r="AC19" s="3"/>
      <c r="AD19" s="4"/>
      <c r="AE19" s="4"/>
      <c r="AF19" s="3"/>
      <c r="AG19" s="4" t="s">
        <v>17</v>
      </c>
      <c r="AH19" s="12">
        <v>190</v>
      </c>
      <c r="AI19" s="14">
        <f>AH19/6</f>
        <v>31.666666666666668</v>
      </c>
      <c r="AJ19" s="3"/>
      <c r="AK19" s="3"/>
      <c r="AL19" s="3"/>
      <c r="AM19" s="3"/>
      <c r="AN19" s="3"/>
      <c r="AO19" s="3"/>
      <c r="AP19" s="3"/>
      <c r="AQ19" s="3"/>
      <c r="AR19" s="3"/>
      <c r="AS19" s="4" t="s">
        <v>17</v>
      </c>
      <c r="AT19" s="12">
        <v>125</v>
      </c>
      <c r="AU19" s="14">
        <f>AT19/4</f>
        <v>31.25</v>
      </c>
      <c r="AV19" s="3"/>
      <c r="AW19" s="12">
        <v>34.81</v>
      </c>
      <c r="AX19" s="4">
        <v>13</v>
      </c>
    </row>
    <row r="20" spans="1:50" x14ac:dyDescent="0.25">
      <c r="A20" s="4">
        <v>2011</v>
      </c>
      <c r="B20" s="3"/>
      <c r="C20" s="4" t="s">
        <v>22</v>
      </c>
      <c r="D20" s="12">
        <v>159</v>
      </c>
      <c r="E20" s="14">
        <f>D20/5</f>
        <v>31.8</v>
      </c>
      <c r="F20" s="14"/>
      <c r="G20" s="14"/>
      <c r="H20" s="14"/>
      <c r="I20" s="14"/>
      <c r="J20" s="3"/>
      <c r="K20" s="4" t="s">
        <v>23</v>
      </c>
      <c r="L20" s="2" t="s">
        <v>55</v>
      </c>
      <c r="M20" s="3"/>
      <c r="N20" s="4" t="s">
        <v>14</v>
      </c>
      <c r="O20" s="11">
        <v>116</v>
      </c>
      <c r="P20" s="15">
        <f t="shared" si="0"/>
        <v>38.666666666666664</v>
      </c>
      <c r="Q20" s="3"/>
      <c r="R20" s="3"/>
      <c r="S20" s="3"/>
      <c r="T20" s="3"/>
      <c r="U20" s="3"/>
      <c r="V20" s="4" t="s">
        <v>17</v>
      </c>
      <c r="W20" s="12">
        <v>117</v>
      </c>
      <c r="X20" s="14">
        <f>W20/5</f>
        <v>23.4</v>
      </c>
      <c r="Y20" s="3"/>
      <c r="Z20" s="4"/>
      <c r="AA20" s="12"/>
      <c r="AB20" s="14"/>
      <c r="AC20" s="3"/>
      <c r="AF20" s="3"/>
      <c r="AG20" s="4" t="s">
        <v>19</v>
      </c>
      <c r="AH20" s="11">
        <v>217</v>
      </c>
      <c r="AI20" s="15">
        <f>AH20/6</f>
        <v>36.166666666666664</v>
      </c>
      <c r="AJ20" s="3"/>
      <c r="AK20" s="4" t="s">
        <v>34</v>
      </c>
      <c r="AL20" s="18">
        <v>99</v>
      </c>
      <c r="AM20" s="13">
        <v>49.5</v>
      </c>
      <c r="AN20" s="13"/>
      <c r="AO20" s="13"/>
      <c r="AP20" s="13"/>
      <c r="AQ20" s="13"/>
      <c r="AR20" s="3"/>
      <c r="AS20" s="4" t="s">
        <v>19</v>
      </c>
      <c r="AT20" s="12">
        <v>159</v>
      </c>
      <c r="AU20" s="14">
        <f>AT20/5</f>
        <v>31.8</v>
      </c>
      <c r="AV20" s="3"/>
      <c r="AW20" s="12">
        <v>34.81</v>
      </c>
      <c r="AX20" s="4">
        <v>19</v>
      </c>
    </row>
    <row r="21" spans="1:50" x14ac:dyDescent="0.25">
      <c r="A21" s="4">
        <v>2010</v>
      </c>
      <c r="B21" s="3"/>
      <c r="C21" s="4" t="s">
        <v>19</v>
      </c>
      <c r="D21" s="12">
        <v>156</v>
      </c>
      <c r="E21" s="14">
        <f>D21/5</f>
        <v>31.2</v>
      </c>
      <c r="F21" s="14"/>
      <c r="G21" s="14"/>
      <c r="H21" s="14"/>
      <c r="I21" s="14"/>
      <c r="J21" s="3"/>
      <c r="K21" s="4" t="s">
        <v>18</v>
      </c>
      <c r="L21" s="2" t="s">
        <v>56</v>
      </c>
      <c r="M21" s="3"/>
      <c r="N21" s="4" t="s">
        <v>17</v>
      </c>
      <c r="O21" s="12">
        <v>107</v>
      </c>
      <c r="P21" s="14">
        <f t="shared" si="0"/>
        <v>35.666666666666664</v>
      </c>
      <c r="Q21" s="3"/>
      <c r="R21" s="3"/>
      <c r="S21" s="3"/>
      <c r="T21" s="3"/>
      <c r="U21" s="3"/>
      <c r="V21" s="4" t="s">
        <v>19</v>
      </c>
      <c r="W21" s="11">
        <v>132</v>
      </c>
      <c r="X21" s="15">
        <f>W21/5</f>
        <v>26.4</v>
      </c>
      <c r="Y21" s="3"/>
      <c r="AC21" s="3"/>
      <c r="AE21" s="3"/>
      <c r="AF21" s="3"/>
      <c r="AG21" s="4" t="s">
        <v>17</v>
      </c>
      <c r="AH21" s="11"/>
      <c r="AI21" s="15"/>
      <c r="AJ21" s="3"/>
      <c r="AK21" s="4"/>
      <c r="AL21" s="18"/>
      <c r="AM21" s="13"/>
      <c r="AN21" s="13"/>
      <c r="AO21" s="13"/>
      <c r="AP21" s="13"/>
      <c r="AQ21" s="13"/>
      <c r="AR21" s="3"/>
      <c r="AS21" s="18" t="s">
        <v>17</v>
      </c>
      <c r="AT21" s="3"/>
      <c r="AU21" s="3"/>
      <c r="AV21" s="3"/>
      <c r="AW21" s="12">
        <v>33.840000000000003</v>
      </c>
      <c r="AX21" s="4">
        <v>17</v>
      </c>
    </row>
    <row r="22" spans="1:50" x14ac:dyDescent="0.25">
      <c r="A22" s="4">
        <v>2009</v>
      </c>
      <c r="B22" s="3"/>
      <c r="C22" s="4" t="s">
        <v>19</v>
      </c>
      <c r="D22" s="12">
        <v>180</v>
      </c>
      <c r="E22" s="14">
        <f>D22/6</f>
        <v>30</v>
      </c>
      <c r="F22" s="14"/>
      <c r="G22" s="14"/>
      <c r="H22" s="14"/>
      <c r="I22" s="14"/>
      <c r="J22" s="3"/>
      <c r="K22" s="4" t="s">
        <v>14</v>
      </c>
      <c r="L22" s="2" t="s">
        <v>57</v>
      </c>
      <c r="M22" s="3"/>
      <c r="N22" s="4" t="s">
        <v>14</v>
      </c>
      <c r="O22" s="11">
        <v>114</v>
      </c>
      <c r="P22" s="15">
        <f t="shared" si="0"/>
        <v>38</v>
      </c>
      <c r="Q22" s="3"/>
      <c r="R22" s="3"/>
      <c r="S22" s="3"/>
      <c r="T22" s="3"/>
      <c r="U22" s="3"/>
      <c r="V22" s="4" t="s">
        <v>23</v>
      </c>
      <c r="W22" s="11">
        <v>128</v>
      </c>
      <c r="X22" s="15">
        <f>W22/5</f>
        <v>25.6</v>
      </c>
      <c r="Y22" s="3"/>
      <c r="Z22" s="4" t="s">
        <v>23</v>
      </c>
      <c r="AA22" s="11">
        <v>298</v>
      </c>
      <c r="AB22" s="15">
        <f>AA22/8</f>
        <v>37.25</v>
      </c>
      <c r="AC22" s="3"/>
      <c r="AD22" s="4" t="s">
        <v>19</v>
      </c>
      <c r="AE22" s="3"/>
      <c r="AF22" s="3"/>
      <c r="AG22" s="4" t="s">
        <v>20</v>
      </c>
      <c r="AH22" s="12">
        <v>200</v>
      </c>
      <c r="AI22" s="14">
        <f>AH22/6</f>
        <v>33.333333333333336</v>
      </c>
      <c r="AJ22" s="3"/>
      <c r="AK22" s="4" t="s">
        <v>23</v>
      </c>
      <c r="AL22" s="4">
        <v>84</v>
      </c>
      <c r="AM22" s="16">
        <v>42</v>
      </c>
      <c r="AN22" s="16"/>
      <c r="AO22" s="16"/>
      <c r="AP22" s="16"/>
      <c r="AQ22" s="16"/>
      <c r="AR22" s="3"/>
      <c r="AS22" s="4" t="s">
        <v>18</v>
      </c>
      <c r="AT22" s="3"/>
      <c r="AU22" s="3"/>
      <c r="AV22" s="3"/>
      <c r="AW22" s="12">
        <v>32.44</v>
      </c>
      <c r="AX22" s="4">
        <v>20</v>
      </c>
    </row>
    <row r="23" spans="1:50" x14ac:dyDescent="0.25">
      <c r="A23" s="4">
        <v>2008</v>
      </c>
      <c r="B23" s="3"/>
      <c r="C23" s="4" t="s">
        <v>20</v>
      </c>
      <c r="D23" s="12">
        <v>152</v>
      </c>
      <c r="E23" s="14">
        <f>D23/5</f>
        <v>30.4</v>
      </c>
      <c r="F23" s="14"/>
      <c r="G23" s="14"/>
      <c r="H23" s="14"/>
      <c r="I23" s="14"/>
      <c r="J23" s="3"/>
      <c r="K23" s="4" t="s">
        <v>19</v>
      </c>
      <c r="L23" s="4" t="s">
        <v>58</v>
      </c>
      <c r="M23" s="3"/>
      <c r="N23" s="4" t="s">
        <v>17</v>
      </c>
      <c r="O23" s="11">
        <v>111</v>
      </c>
      <c r="P23" s="15">
        <f t="shared" si="0"/>
        <v>37</v>
      </c>
      <c r="Q23" s="3"/>
      <c r="R23" s="4" t="s">
        <v>19</v>
      </c>
      <c r="S23" s="4">
        <v>103</v>
      </c>
      <c r="T23" s="14">
        <f>S23/3</f>
        <v>34.333333333333336</v>
      </c>
      <c r="U23" s="3"/>
      <c r="V23" s="4" t="s">
        <v>16</v>
      </c>
      <c r="W23" s="11">
        <v>128</v>
      </c>
      <c r="X23" s="15">
        <f>W23/5</f>
        <v>25.6</v>
      </c>
      <c r="Y23" s="3"/>
      <c r="Z23" s="4" t="s">
        <v>18</v>
      </c>
      <c r="AA23" s="12">
        <v>285</v>
      </c>
      <c r="AB23" s="14">
        <f>AA23/8</f>
        <v>35.625</v>
      </c>
      <c r="AC23" s="3"/>
      <c r="AD23" s="4" t="s">
        <v>17</v>
      </c>
      <c r="AE23" s="14">
        <v>35</v>
      </c>
      <c r="AF23" s="3"/>
      <c r="AG23" s="4" t="s">
        <v>14</v>
      </c>
      <c r="AH23" s="11">
        <v>224</v>
      </c>
      <c r="AI23" s="15">
        <f>AH23/6</f>
        <v>37.333333333333336</v>
      </c>
      <c r="AJ23" s="3"/>
      <c r="AK23" s="4" t="s">
        <v>18</v>
      </c>
      <c r="AL23" s="11">
        <v>75</v>
      </c>
      <c r="AM23" s="15">
        <v>37.5</v>
      </c>
      <c r="AN23" s="15"/>
      <c r="AO23" s="15"/>
      <c r="AP23" s="15"/>
      <c r="AQ23" s="15"/>
      <c r="AR23" s="3"/>
      <c r="AS23" s="4" t="s">
        <v>51</v>
      </c>
      <c r="AT23" s="3"/>
      <c r="AU23" s="3"/>
      <c r="AV23" s="3"/>
      <c r="AW23" s="12">
        <v>35.58</v>
      </c>
      <c r="AX23" s="4">
        <v>17</v>
      </c>
    </row>
    <row r="24" spans="1:50" x14ac:dyDescent="0.25">
      <c r="A24" s="4">
        <v>2007</v>
      </c>
      <c r="B24" s="3"/>
      <c r="C24" s="4" t="s">
        <v>17</v>
      </c>
      <c r="D24" s="12">
        <v>152</v>
      </c>
      <c r="E24" s="14">
        <f>D24/5</f>
        <v>30.4</v>
      </c>
      <c r="F24" s="14"/>
      <c r="G24" s="14"/>
      <c r="H24" s="14"/>
      <c r="I24" s="14"/>
      <c r="J24" s="3"/>
      <c r="K24" s="4"/>
      <c r="L24" s="4"/>
      <c r="M24" s="3"/>
      <c r="N24" s="4" t="s">
        <v>20</v>
      </c>
      <c r="O24" s="11">
        <v>111</v>
      </c>
      <c r="P24" s="15">
        <f t="shared" si="0"/>
        <v>37</v>
      </c>
      <c r="Q24" s="15"/>
      <c r="R24" s="15"/>
      <c r="S24" s="19"/>
      <c r="T24" s="15"/>
      <c r="U24" s="3"/>
      <c r="V24" s="3"/>
      <c r="W24" s="3"/>
      <c r="X24" s="3"/>
      <c r="Y24" s="3"/>
      <c r="Z24" s="4" t="s">
        <v>19</v>
      </c>
      <c r="AA24" s="12">
        <v>282</v>
      </c>
      <c r="AB24" s="14">
        <f>AA24/8</f>
        <v>35.25</v>
      </c>
      <c r="AC24" s="3"/>
      <c r="AD24" s="3"/>
      <c r="AE24" s="3"/>
      <c r="AF24" s="3"/>
      <c r="AG24" s="4" t="s">
        <v>18</v>
      </c>
      <c r="AH24" s="12">
        <v>199</v>
      </c>
      <c r="AI24" s="14">
        <f>AH24/6</f>
        <v>33.166666666666664</v>
      </c>
      <c r="AJ24" s="3"/>
      <c r="AK24" s="3"/>
      <c r="AL24" s="3"/>
      <c r="AM24" s="3"/>
      <c r="AN24" s="3"/>
      <c r="AO24" s="3"/>
      <c r="AP24" s="3"/>
      <c r="AQ24" s="3"/>
      <c r="AR24" s="3"/>
      <c r="AS24" s="4" t="s">
        <v>51</v>
      </c>
      <c r="AT24" s="3"/>
      <c r="AU24" s="3"/>
      <c r="AV24" s="3"/>
      <c r="AW24" s="12">
        <v>35.200000000000003</v>
      </c>
      <c r="AX24" s="4">
        <v>17</v>
      </c>
    </row>
    <row r="25" spans="1:50" x14ac:dyDescent="0.25">
      <c r="A25" s="4">
        <v>2006</v>
      </c>
      <c r="B25" s="3"/>
      <c r="C25" s="4" t="s">
        <v>14</v>
      </c>
      <c r="D25" s="12">
        <v>163</v>
      </c>
      <c r="E25" s="14">
        <f>D25/5</f>
        <v>32.6</v>
      </c>
      <c r="F25" s="14"/>
      <c r="G25" s="14"/>
      <c r="H25" s="14"/>
      <c r="I25" s="14"/>
      <c r="J25" s="5"/>
      <c r="K25" s="4" t="s">
        <v>20</v>
      </c>
      <c r="L25" s="2" t="s">
        <v>59</v>
      </c>
      <c r="M25" s="2"/>
      <c r="N25" s="4" t="s">
        <v>19</v>
      </c>
      <c r="O25" s="11">
        <v>111</v>
      </c>
      <c r="P25" s="15">
        <f t="shared" si="0"/>
        <v>37</v>
      </c>
      <c r="Q25" s="15"/>
      <c r="R25" s="15"/>
      <c r="S25" s="15"/>
      <c r="T25" s="15"/>
      <c r="U25" s="3"/>
      <c r="V25" s="18" t="s">
        <v>19</v>
      </c>
      <c r="W25" s="11">
        <v>158</v>
      </c>
      <c r="X25" s="15">
        <f>W25/6</f>
        <v>26.333333333333332</v>
      </c>
      <c r="Y25" s="3"/>
      <c r="Z25" s="4"/>
      <c r="AA25" s="11"/>
      <c r="AB25" s="15"/>
      <c r="AC25" s="3"/>
      <c r="AD25" s="3"/>
      <c r="AE25" s="3"/>
      <c r="AF25" s="3"/>
      <c r="AG25" s="4"/>
      <c r="AH25" s="11"/>
      <c r="AI25" s="15"/>
      <c r="AJ25" s="3"/>
      <c r="AK25" s="4"/>
      <c r="AL25" s="18"/>
      <c r="AM25" s="13"/>
      <c r="AN25" s="13"/>
      <c r="AO25" s="13"/>
      <c r="AP25" s="13"/>
      <c r="AQ25" s="13"/>
      <c r="AR25" s="3"/>
      <c r="AS25" s="4"/>
      <c r="AT25" s="3"/>
      <c r="AU25" s="3"/>
      <c r="AV25" s="3"/>
      <c r="AW25" s="12">
        <v>33.229999999999997</v>
      </c>
      <c r="AX25" s="4">
        <v>13</v>
      </c>
    </row>
    <row r="26" spans="1:50" x14ac:dyDescent="0.25">
      <c r="A26" s="4">
        <v>2005</v>
      </c>
      <c r="B26" s="3"/>
      <c r="C26" s="4" t="s">
        <v>18</v>
      </c>
      <c r="D26" s="9">
        <v>145</v>
      </c>
      <c r="E26" s="10">
        <f>D26/5</f>
        <v>29</v>
      </c>
      <c r="F26" s="10"/>
      <c r="G26" s="10"/>
      <c r="H26" s="10"/>
      <c r="I26" s="10"/>
      <c r="J26" s="4"/>
      <c r="K26" s="4" t="s">
        <v>19</v>
      </c>
      <c r="L26" s="2" t="s">
        <v>60</v>
      </c>
      <c r="M26" s="2"/>
      <c r="N26" s="4" t="s">
        <v>19</v>
      </c>
      <c r="O26" s="12">
        <v>96</v>
      </c>
      <c r="P26" s="14">
        <f t="shared" si="0"/>
        <v>32</v>
      </c>
      <c r="Q26" s="10"/>
      <c r="R26" s="10"/>
      <c r="S26" s="10"/>
      <c r="T26" s="10"/>
      <c r="U26" s="4"/>
      <c r="X26" s="4"/>
      <c r="Y26" s="4"/>
      <c r="Z26" s="4" t="s">
        <v>19</v>
      </c>
      <c r="AA26" s="11">
        <v>302</v>
      </c>
      <c r="AB26" s="15">
        <f>AA26/8</f>
        <v>37.75</v>
      </c>
      <c r="AC26" s="4"/>
      <c r="AD26" s="4" t="s">
        <v>122</v>
      </c>
      <c r="AE26" s="4"/>
      <c r="AF26" s="4"/>
      <c r="AG26" s="4" t="s">
        <v>36</v>
      </c>
      <c r="AH26" s="11">
        <v>296</v>
      </c>
      <c r="AI26" s="15">
        <f>AH26/8</f>
        <v>37</v>
      </c>
      <c r="AJ26" s="4"/>
      <c r="AK26" s="4" t="s">
        <v>36</v>
      </c>
      <c r="AL26" s="4">
        <v>94</v>
      </c>
      <c r="AM26" s="13">
        <v>47</v>
      </c>
      <c r="AN26" s="13"/>
      <c r="AO26" s="13"/>
      <c r="AP26" s="13"/>
      <c r="AQ26" s="13"/>
      <c r="AR26" s="4"/>
      <c r="AS26" s="4" t="s">
        <v>19</v>
      </c>
      <c r="AT26" s="21"/>
      <c r="AU26" s="2"/>
      <c r="AV26" s="2"/>
      <c r="AW26" s="12">
        <v>32.85</v>
      </c>
      <c r="AX26" s="4">
        <v>17</v>
      </c>
    </row>
    <row r="27" spans="1:50" x14ac:dyDescent="0.25">
      <c r="A27" s="4">
        <v>2004</v>
      </c>
      <c r="B27" s="3"/>
      <c r="C27" s="4"/>
      <c r="D27" s="4"/>
      <c r="E27" s="4"/>
      <c r="F27" s="4"/>
      <c r="G27" s="4"/>
      <c r="H27" s="4"/>
      <c r="I27" s="4"/>
      <c r="J27" s="4"/>
      <c r="K27" s="4" t="s">
        <v>19</v>
      </c>
      <c r="L27" s="2" t="s">
        <v>61</v>
      </c>
      <c r="M27" s="2"/>
      <c r="N27" s="4" t="s">
        <v>14</v>
      </c>
      <c r="O27" s="11">
        <v>115</v>
      </c>
      <c r="P27" s="15">
        <f t="shared" si="0"/>
        <v>38.333333333333336</v>
      </c>
      <c r="Q27" s="14"/>
      <c r="R27" s="14"/>
      <c r="S27" s="14"/>
      <c r="T27" s="14"/>
      <c r="U27" s="4"/>
      <c r="V27" s="4"/>
      <c r="W27" s="4"/>
      <c r="X27" s="4"/>
      <c r="Y27" s="4"/>
      <c r="Z27" s="4" t="s">
        <v>16</v>
      </c>
      <c r="AA27" s="12">
        <v>281</v>
      </c>
      <c r="AB27" s="14">
        <f>AA27/8</f>
        <v>35.125</v>
      </c>
      <c r="AC27" s="4"/>
      <c r="AD27" s="4" t="s">
        <v>43</v>
      </c>
      <c r="AE27" s="14">
        <v>34.5</v>
      </c>
      <c r="AF27" s="4"/>
      <c r="AG27" s="4" t="s">
        <v>19</v>
      </c>
      <c r="AH27" s="12">
        <v>198</v>
      </c>
      <c r="AI27" s="14">
        <f>AH27/6</f>
        <v>33</v>
      </c>
      <c r="AJ27" s="4"/>
      <c r="AK27" s="4" t="s">
        <v>23</v>
      </c>
      <c r="AL27" s="11">
        <v>77</v>
      </c>
      <c r="AM27" s="15">
        <v>38.5</v>
      </c>
      <c r="AN27" s="15"/>
      <c r="AO27" s="15"/>
      <c r="AP27" s="15"/>
      <c r="AQ27" s="15"/>
      <c r="AR27" s="4"/>
      <c r="AS27" s="4" t="s">
        <v>154</v>
      </c>
      <c r="AT27" s="2"/>
      <c r="AU27" s="2"/>
      <c r="AV27" s="2"/>
      <c r="AW27" s="12">
        <v>34.770000000000003</v>
      </c>
      <c r="AX27" s="4">
        <v>16</v>
      </c>
    </row>
    <row r="28" spans="1:50" x14ac:dyDescent="0.25">
      <c r="A28" s="4">
        <v>2003</v>
      </c>
      <c r="B28" s="3"/>
      <c r="C28" s="2"/>
      <c r="D28" s="2"/>
      <c r="E28" s="2"/>
      <c r="F28" s="2"/>
      <c r="G28" s="2"/>
      <c r="H28" s="2"/>
      <c r="I28" s="2"/>
      <c r="J28" s="2"/>
      <c r="K28" s="4" t="s">
        <v>17</v>
      </c>
      <c r="L28" s="2" t="s">
        <v>256</v>
      </c>
      <c r="M28" s="2"/>
      <c r="N28" s="4" t="s">
        <v>18</v>
      </c>
      <c r="O28" s="12">
        <v>69</v>
      </c>
      <c r="P28" s="14">
        <v>34.5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4" t="s">
        <v>19</v>
      </c>
      <c r="AE28" s="14">
        <v>34.4</v>
      </c>
      <c r="AF28" s="2"/>
      <c r="AG28" s="4" t="s">
        <v>16</v>
      </c>
      <c r="AH28" s="12">
        <v>343</v>
      </c>
      <c r="AI28" s="14">
        <v>34.299999999999997</v>
      </c>
      <c r="AJ28" s="2"/>
      <c r="AK28" s="4" t="s">
        <v>19</v>
      </c>
      <c r="AL28" s="11">
        <v>79</v>
      </c>
      <c r="AM28" s="15">
        <v>39.5</v>
      </c>
      <c r="AN28" s="15"/>
      <c r="AO28" s="15"/>
      <c r="AP28" s="15"/>
      <c r="AQ28" s="15"/>
      <c r="AR28" s="2"/>
      <c r="AS28" s="4" t="s">
        <v>16</v>
      </c>
      <c r="AT28" s="2"/>
      <c r="AU28" s="2"/>
      <c r="AV28" s="2"/>
      <c r="AW28" s="12">
        <v>35.28</v>
      </c>
      <c r="AX28" s="4">
        <v>16</v>
      </c>
    </row>
    <row r="29" spans="1:50" x14ac:dyDescent="0.25">
      <c r="A29" s="4">
        <v>2002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s">
        <v>14</v>
      </c>
      <c r="O29" s="4">
        <v>120</v>
      </c>
      <c r="P29" s="16">
        <v>40</v>
      </c>
      <c r="Q29" s="2"/>
      <c r="R29" s="2"/>
      <c r="S29" s="2"/>
      <c r="T29" s="2"/>
      <c r="U29" s="2"/>
      <c r="V29" s="2"/>
      <c r="W29" s="2"/>
      <c r="X29" s="2"/>
      <c r="Y29" s="2"/>
      <c r="Z29" s="4" t="s">
        <v>16</v>
      </c>
      <c r="AA29" s="11">
        <v>299</v>
      </c>
      <c r="AB29" s="11">
        <v>37.380000000000003</v>
      </c>
      <c r="AC29" s="2"/>
      <c r="AD29" s="2"/>
      <c r="AE29" s="2"/>
      <c r="AF29" s="2"/>
      <c r="AG29" s="4" t="s">
        <v>16</v>
      </c>
      <c r="AH29" s="12">
        <v>281</v>
      </c>
      <c r="AI29" s="12">
        <v>35.130000000000003</v>
      </c>
      <c r="AJ29" s="2"/>
      <c r="AK29" s="4" t="s">
        <v>23</v>
      </c>
      <c r="AL29" s="4">
        <v>83</v>
      </c>
      <c r="AM29" s="16">
        <v>41.5</v>
      </c>
      <c r="AN29" s="16"/>
      <c r="AO29" s="16"/>
      <c r="AP29" s="16"/>
      <c r="AQ29" s="16"/>
      <c r="AR29" s="2"/>
      <c r="AS29" s="4" t="s">
        <v>51</v>
      </c>
      <c r="AT29" s="2"/>
      <c r="AU29" s="2"/>
      <c r="AV29" s="2"/>
      <c r="AW29" s="12">
        <v>34.78</v>
      </c>
      <c r="AX29" s="4">
        <v>18</v>
      </c>
    </row>
    <row r="30" spans="1:50" x14ac:dyDescent="0.25">
      <c r="A30" s="4">
        <v>2001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 t="s">
        <v>20</v>
      </c>
      <c r="O30" s="4">
        <v>127</v>
      </c>
      <c r="P30" s="4">
        <v>42.33</v>
      </c>
      <c r="Q30" s="3"/>
      <c r="R30" s="3"/>
      <c r="S30" s="3"/>
      <c r="T30" s="3"/>
      <c r="U30" s="3"/>
      <c r="V30" s="3"/>
      <c r="W30" s="3"/>
      <c r="X30" s="3"/>
      <c r="Y30" s="3"/>
      <c r="Z30" s="4" t="s">
        <v>21</v>
      </c>
      <c r="AA30" s="4">
        <v>320</v>
      </c>
      <c r="AB30" s="16">
        <v>40</v>
      </c>
      <c r="AC30" s="3"/>
      <c r="AD30" s="4" t="s">
        <v>19</v>
      </c>
      <c r="AE30" s="14">
        <v>35.5</v>
      </c>
      <c r="AF30" s="3"/>
      <c r="AG30" s="4" t="s">
        <v>17</v>
      </c>
      <c r="AH30" s="11">
        <v>222</v>
      </c>
      <c r="AI30" s="15">
        <v>37</v>
      </c>
      <c r="AJ30" s="3"/>
      <c r="AK30" s="4" t="s">
        <v>17</v>
      </c>
      <c r="AL30" s="4">
        <v>88</v>
      </c>
      <c r="AM30" s="16">
        <v>44</v>
      </c>
      <c r="AN30" s="16"/>
      <c r="AO30" s="16"/>
      <c r="AP30" s="16"/>
      <c r="AQ30" s="16"/>
      <c r="AR30" s="3"/>
      <c r="AS30" s="3"/>
      <c r="AT30" s="3"/>
      <c r="AU30" s="3"/>
      <c r="AV30" s="3"/>
      <c r="AW30" s="11">
        <v>38.700000000000003</v>
      </c>
      <c r="AX30" s="4">
        <v>15</v>
      </c>
    </row>
    <row r="31" spans="1:50" x14ac:dyDescent="0.25">
      <c r="A31" s="4">
        <v>2000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 t="s">
        <v>16</v>
      </c>
      <c r="O31" s="11">
        <v>132</v>
      </c>
      <c r="P31" s="15">
        <v>26.4</v>
      </c>
      <c r="Q31" s="3"/>
      <c r="R31" s="3"/>
      <c r="S31" s="3"/>
      <c r="T31" s="3"/>
      <c r="U31" s="3"/>
      <c r="V31" s="3"/>
      <c r="W31" s="3"/>
      <c r="X31" s="3"/>
      <c r="Y31" s="3"/>
      <c r="Z31" s="4"/>
      <c r="AA31" s="4"/>
      <c r="AB31" s="16"/>
      <c r="AC31" s="3"/>
      <c r="AD31" s="4" t="s">
        <v>18</v>
      </c>
      <c r="AE31" s="14">
        <v>23</v>
      </c>
      <c r="AF31" s="3"/>
      <c r="AG31" s="4" t="s">
        <v>19</v>
      </c>
      <c r="AH31" s="4">
        <v>162</v>
      </c>
      <c r="AI31" s="16">
        <v>27</v>
      </c>
      <c r="AJ31" s="3"/>
      <c r="AK31" s="4" t="s">
        <v>18</v>
      </c>
      <c r="AL31" s="11">
        <v>51</v>
      </c>
      <c r="AM31" s="15">
        <v>25.5</v>
      </c>
      <c r="AN31" s="15"/>
      <c r="AO31" s="15"/>
      <c r="AP31" s="15"/>
      <c r="AQ31" s="15"/>
      <c r="AR31" s="3"/>
      <c r="AS31" s="3"/>
      <c r="AT31" s="3"/>
      <c r="AU31" s="3"/>
      <c r="AV31" s="3"/>
      <c r="AW31" s="38"/>
      <c r="AX31" s="4"/>
    </row>
    <row r="32" spans="1:50" x14ac:dyDescent="0.25">
      <c r="A32" s="4">
        <v>1999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  <c r="P32" s="16"/>
      <c r="Q32" s="3"/>
      <c r="R32" s="3"/>
      <c r="S32" s="3"/>
      <c r="T32" s="3"/>
      <c r="U32" s="3"/>
      <c r="V32" s="3"/>
      <c r="W32" s="3"/>
      <c r="X32" s="3"/>
      <c r="Y32" s="3"/>
      <c r="Z32" s="4"/>
      <c r="AA32" s="4"/>
      <c r="AB32" s="16"/>
      <c r="AC32" s="3"/>
      <c r="AD32" s="4"/>
      <c r="AE32" s="16"/>
      <c r="AF32" s="3"/>
      <c r="AG32" s="4"/>
      <c r="AH32" s="4"/>
      <c r="AI32" s="16"/>
      <c r="AJ32" s="3"/>
      <c r="AK32" s="4"/>
      <c r="AL32" s="4"/>
      <c r="AM32" s="16"/>
      <c r="AN32" s="16"/>
      <c r="AO32" s="16"/>
      <c r="AP32" s="16"/>
      <c r="AQ32" s="16"/>
      <c r="AR32" s="3"/>
      <c r="AS32" s="3"/>
      <c r="AT32" s="3"/>
      <c r="AU32" s="3"/>
      <c r="AV32" s="3"/>
      <c r="AW32" s="38"/>
      <c r="AX32" s="4"/>
    </row>
    <row r="33" spans="1:50" x14ac:dyDescent="0.25">
      <c r="A33" s="4">
        <v>1998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 t="s">
        <v>23</v>
      </c>
      <c r="O33" s="4">
        <v>105</v>
      </c>
      <c r="P33" s="16">
        <v>35</v>
      </c>
      <c r="Q33" s="3"/>
      <c r="R33" s="3"/>
      <c r="S33" s="3"/>
      <c r="T33" s="3"/>
      <c r="U33" s="3"/>
      <c r="V33" s="3"/>
      <c r="W33" s="3"/>
      <c r="X33" s="3"/>
      <c r="Y33" s="3"/>
      <c r="Z33" s="4"/>
      <c r="AA33" s="4"/>
      <c r="AB33" s="16"/>
      <c r="AC33" s="3"/>
      <c r="AD33" s="4"/>
      <c r="AE33" s="16"/>
      <c r="AF33" s="3"/>
      <c r="AG33" s="4"/>
      <c r="AH33" s="4"/>
      <c r="AI33" s="16"/>
      <c r="AJ33" s="3"/>
      <c r="AK33" s="4"/>
      <c r="AL33" s="4"/>
      <c r="AM33" s="16"/>
      <c r="AN33" s="16"/>
      <c r="AO33" s="16"/>
      <c r="AP33" s="16"/>
      <c r="AQ33" s="16"/>
      <c r="AR33" s="3"/>
      <c r="AS33" s="3"/>
      <c r="AT33" s="3"/>
      <c r="AU33" s="3"/>
      <c r="AV33" s="3"/>
      <c r="AW33" s="38"/>
      <c r="AX33" s="4"/>
    </row>
    <row r="34" spans="1:50" x14ac:dyDescent="0.25">
      <c r="A34" s="4">
        <v>1997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  <c r="O34" s="4"/>
      <c r="P34" s="4"/>
      <c r="Q34" s="3"/>
      <c r="R34" s="3"/>
      <c r="S34" s="3"/>
      <c r="T34" s="3"/>
      <c r="U34" s="3"/>
      <c r="V34" s="3"/>
      <c r="W34" s="3"/>
      <c r="X34" s="3"/>
      <c r="Y34" s="3"/>
      <c r="Z34" s="4" t="s">
        <v>20</v>
      </c>
      <c r="AA34" s="4">
        <v>243</v>
      </c>
      <c r="AB34" s="16">
        <v>40.5</v>
      </c>
      <c r="AC34" s="3"/>
      <c r="AD34" s="4" t="s">
        <v>19</v>
      </c>
      <c r="AE34" s="11">
        <v>37.75</v>
      </c>
      <c r="AF34" s="3"/>
      <c r="AG34" s="4" t="s">
        <v>18</v>
      </c>
      <c r="AH34" s="12">
        <v>207</v>
      </c>
      <c r="AI34" s="14">
        <v>34.5</v>
      </c>
      <c r="AJ34" s="3"/>
      <c r="AK34" s="4" t="s">
        <v>19</v>
      </c>
      <c r="AL34" s="4">
        <v>82</v>
      </c>
      <c r="AM34" s="16">
        <v>41</v>
      </c>
      <c r="AN34" s="16"/>
      <c r="AO34" s="16"/>
      <c r="AP34" s="16"/>
      <c r="AQ34" s="16"/>
      <c r="AR34" s="3"/>
      <c r="AS34" s="3"/>
      <c r="AT34" s="3"/>
      <c r="AU34" s="3"/>
      <c r="AV34" s="3"/>
      <c r="AW34" s="3"/>
      <c r="AX34" s="3"/>
    </row>
    <row r="35" spans="1:50" x14ac:dyDescent="0.25">
      <c r="A35" s="4">
        <v>1996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 t="s">
        <v>17</v>
      </c>
      <c r="O35" s="4">
        <v>128</v>
      </c>
      <c r="P35" s="4">
        <v>42.67</v>
      </c>
      <c r="Q35" s="3"/>
      <c r="R35" s="3"/>
      <c r="S35" s="3"/>
      <c r="T35" s="3"/>
      <c r="U35" s="3"/>
      <c r="V35" s="3"/>
      <c r="W35" s="3"/>
      <c r="X35" s="3"/>
      <c r="Y35" s="3"/>
      <c r="Z35" s="4" t="s">
        <v>23</v>
      </c>
      <c r="AA35" s="11">
        <v>311</v>
      </c>
      <c r="AB35" s="15">
        <v>38.880000000000003</v>
      </c>
      <c r="AC35" s="3"/>
      <c r="AD35" s="4" t="s">
        <v>18</v>
      </c>
      <c r="AE35" s="15">
        <v>38.5</v>
      </c>
      <c r="AF35" s="3"/>
      <c r="AG35" s="4"/>
      <c r="AH35" s="4"/>
      <c r="AI35" s="4"/>
      <c r="AJ35" s="3"/>
      <c r="AK35" s="4"/>
      <c r="AL35" s="4"/>
      <c r="AM35" s="4"/>
      <c r="AN35" s="4"/>
      <c r="AO35" s="4"/>
      <c r="AP35" s="4"/>
      <c r="AQ35" s="4"/>
      <c r="AR35" s="3"/>
      <c r="AS35" s="3"/>
      <c r="AT35" s="3"/>
      <c r="AU35" s="3"/>
      <c r="AV35" s="3"/>
      <c r="AW35" s="3"/>
      <c r="AX35" s="3"/>
    </row>
    <row r="36" spans="1:50" x14ac:dyDescent="0.25">
      <c r="A36" s="4">
        <v>1995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 t="s">
        <v>16</v>
      </c>
      <c r="O36" s="4">
        <v>173</v>
      </c>
      <c r="P36" s="4">
        <v>43.25</v>
      </c>
      <c r="Q36" s="3"/>
      <c r="R36" s="3"/>
      <c r="S36" s="3"/>
      <c r="T36" s="3"/>
      <c r="U36" s="3"/>
      <c r="V36" s="3"/>
      <c r="W36" s="3"/>
      <c r="X36" s="3"/>
      <c r="Y36" s="3"/>
      <c r="Z36" s="4" t="s">
        <v>36</v>
      </c>
      <c r="AA36" s="4">
        <v>347</v>
      </c>
      <c r="AB36" s="4">
        <v>43.38</v>
      </c>
      <c r="AC36" s="3"/>
      <c r="AD36" s="4" t="s">
        <v>18</v>
      </c>
      <c r="AE36" s="4"/>
      <c r="AF36" s="3"/>
      <c r="AG36" s="4" t="s">
        <v>17</v>
      </c>
      <c r="AH36" s="11">
        <v>218</v>
      </c>
      <c r="AI36" s="11">
        <v>36.33</v>
      </c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x14ac:dyDescent="0.25">
      <c r="A37" s="4">
        <v>1994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4" t="s">
        <v>36</v>
      </c>
      <c r="AA37" s="4">
        <v>353</v>
      </c>
      <c r="AB37" s="4">
        <v>44.13</v>
      </c>
      <c r="AC37" s="3"/>
      <c r="AD37" s="4" t="s">
        <v>17</v>
      </c>
      <c r="AE37" s="4">
        <v>42.25</v>
      </c>
      <c r="AF37" s="3"/>
      <c r="AG37" s="4" t="s">
        <v>20</v>
      </c>
      <c r="AH37" s="4">
        <v>245</v>
      </c>
      <c r="AI37" s="4">
        <v>40.83</v>
      </c>
      <c r="AJ37" s="3"/>
      <c r="AK37" s="4" t="s">
        <v>16</v>
      </c>
      <c r="AL37" s="4">
        <v>87</v>
      </c>
      <c r="AM37" s="16">
        <v>43.5</v>
      </c>
      <c r="AN37" s="16"/>
      <c r="AO37" s="16"/>
      <c r="AP37" s="16"/>
      <c r="AQ37" s="16"/>
      <c r="AR37" s="3"/>
      <c r="AS37" s="3"/>
      <c r="AT37" s="3"/>
      <c r="AU37" s="3"/>
      <c r="AV37" s="3"/>
      <c r="AW37" s="3"/>
      <c r="AX37" s="3"/>
    </row>
    <row r="38" spans="1:50" x14ac:dyDescent="0.25">
      <c r="A38" s="4">
        <v>1993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4" t="s">
        <v>36</v>
      </c>
      <c r="AA38" s="4">
        <v>323</v>
      </c>
      <c r="AB38" s="4">
        <v>40.380000000000003</v>
      </c>
      <c r="AC38" s="3"/>
      <c r="AD38" s="3"/>
      <c r="AE38" s="3"/>
      <c r="AF38" s="3"/>
      <c r="AG38" s="4" t="s">
        <v>17</v>
      </c>
      <c r="AH38" s="11">
        <v>223</v>
      </c>
      <c r="AI38" s="11">
        <v>37.17</v>
      </c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x14ac:dyDescent="0.25">
      <c r="A39" s="4">
        <v>1992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 t="s">
        <v>18</v>
      </c>
      <c r="O39" s="4">
        <v>130</v>
      </c>
      <c r="P39" s="4">
        <v>43.33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4"/>
      <c r="AB39" s="4"/>
      <c r="AC39" s="3"/>
      <c r="AD39" s="4" t="s">
        <v>19</v>
      </c>
      <c r="AE39" s="16">
        <v>40.5</v>
      </c>
      <c r="AF39" s="3"/>
      <c r="AG39" s="4"/>
      <c r="AH39" s="4"/>
      <c r="AI39" s="4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x14ac:dyDescent="0.25">
      <c r="A40" s="4">
        <v>1991</v>
      </c>
      <c r="B40" s="3"/>
      <c r="C40" s="3"/>
      <c r="D40" s="3"/>
      <c r="E40" s="3"/>
      <c r="F40" s="3"/>
      <c r="G40" s="4" t="s">
        <v>17</v>
      </c>
      <c r="H40" s="4">
        <v>98</v>
      </c>
      <c r="I40" s="16">
        <v>49</v>
      </c>
      <c r="J40" s="3"/>
      <c r="K40" s="3"/>
      <c r="L40" s="3"/>
      <c r="M40" s="3"/>
      <c r="N40" s="4"/>
      <c r="O40" s="4"/>
      <c r="P40" s="4"/>
      <c r="Q40" s="3"/>
      <c r="R40" s="3"/>
      <c r="S40" s="3"/>
      <c r="T40" s="3"/>
      <c r="U40" s="3"/>
      <c r="Z40" s="4" t="s">
        <v>20</v>
      </c>
      <c r="AA40" s="4">
        <v>355</v>
      </c>
      <c r="AB40" s="4">
        <v>44.38</v>
      </c>
      <c r="AG40" s="4" t="s">
        <v>18</v>
      </c>
      <c r="AH40" s="11">
        <v>231</v>
      </c>
      <c r="AI40" s="15">
        <v>38.5</v>
      </c>
      <c r="AO40" s="4" t="s">
        <v>17</v>
      </c>
      <c r="AP40" s="11">
        <v>197</v>
      </c>
      <c r="AQ40" s="15">
        <v>39.4</v>
      </c>
    </row>
    <row r="41" spans="1:50" x14ac:dyDescent="0.25">
      <c r="A41" s="4">
        <v>1990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Z41" s="4"/>
      <c r="AA41" s="4"/>
      <c r="AB41" s="4"/>
      <c r="AG41" s="4" t="s">
        <v>18</v>
      </c>
      <c r="AH41" s="4">
        <v>127</v>
      </c>
      <c r="AI41" s="4">
        <v>42.33</v>
      </c>
    </row>
    <row r="42" spans="1:50" x14ac:dyDescent="0.25">
      <c r="A42" s="4">
        <v>1989</v>
      </c>
      <c r="N42" s="4" t="s">
        <v>18</v>
      </c>
      <c r="O42" s="12">
        <v>101</v>
      </c>
      <c r="P42" s="12">
        <v>33.67</v>
      </c>
      <c r="Z42" s="4"/>
      <c r="AA42" s="4"/>
      <c r="AB42" s="4"/>
      <c r="AG42" s="4" t="s">
        <v>18</v>
      </c>
      <c r="AH42" s="12">
        <v>101</v>
      </c>
      <c r="AI42" s="12">
        <v>33.369999999999997</v>
      </c>
    </row>
    <row r="43" spans="1:50" x14ac:dyDescent="0.25">
      <c r="A43" s="4">
        <v>1988</v>
      </c>
      <c r="Z43" s="4"/>
      <c r="AA43" s="4"/>
      <c r="AB43" s="4"/>
      <c r="AG43" s="4" t="s">
        <v>18</v>
      </c>
      <c r="AH43" s="11">
        <v>109</v>
      </c>
      <c r="AI43" s="11">
        <v>36.33</v>
      </c>
    </row>
    <row r="44" spans="1:50" x14ac:dyDescent="0.25">
      <c r="A44" s="4">
        <v>1987</v>
      </c>
      <c r="Z44" s="4"/>
      <c r="AA44" s="4"/>
      <c r="AB44" s="4"/>
      <c r="AG44" s="4"/>
      <c r="AH44" s="4"/>
      <c r="AI44" s="4"/>
    </row>
    <row r="45" spans="1:50" x14ac:dyDescent="0.25">
      <c r="A45" s="4">
        <v>1986</v>
      </c>
      <c r="Z45" s="4"/>
      <c r="AA45" s="4"/>
      <c r="AB45" s="4"/>
      <c r="AG45" s="4" t="s">
        <v>18</v>
      </c>
      <c r="AH45" s="11">
        <v>154</v>
      </c>
      <c r="AI45" s="15">
        <v>38.5</v>
      </c>
    </row>
    <row r="46" spans="1:50" x14ac:dyDescent="0.25">
      <c r="Z46" s="4"/>
      <c r="AA46" s="4"/>
      <c r="AB46" s="4"/>
    </row>
    <row r="47" spans="1:50" x14ac:dyDescent="0.25">
      <c r="Z47" s="4"/>
      <c r="AA47" s="4"/>
      <c r="AB47" s="4"/>
    </row>
    <row r="48" spans="1:50" x14ac:dyDescent="0.25">
      <c r="Z48" s="4"/>
      <c r="AA48" s="4"/>
      <c r="AB48" s="4"/>
    </row>
    <row r="49" spans="26:28" x14ac:dyDescent="0.25">
      <c r="Z49" s="4"/>
      <c r="AA49" s="4"/>
      <c r="AB49" s="4"/>
    </row>
    <row r="50" spans="26:28" x14ac:dyDescent="0.25">
      <c r="Z50" s="4"/>
      <c r="AA50" s="4"/>
      <c r="AB50" s="4"/>
    </row>
    <row r="51" spans="26:28" x14ac:dyDescent="0.25">
      <c r="Z51" s="4"/>
      <c r="AA51" s="4"/>
      <c r="AB51" s="4"/>
    </row>
    <row r="52" spans="26:28" x14ac:dyDescent="0.25">
      <c r="Z52" s="4"/>
      <c r="AA52" s="4"/>
      <c r="AB52" s="4"/>
    </row>
  </sheetData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workbookViewId="0">
      <selection activeCell="L17" sqref="L17"/>
    </sheetView>
  </sheetViews>
  <sheetFormatPr defaultRowHeight="15" x14ac:dyDescent="0.25"/>
  <cols>
    <col min="1" max="1" width="9.140625" style="33"/>
    <col min="10" max="10" width="13" customWidth="1"/>
    <col min="22" max="22" width="14.140625" customWidth="1"/>
    <col min="26" max="26" width="18.140625" customWidth="1"/>
    <col min="29" max="29" width="13.28515625" customWidth="1"/>
    <col min="30" max="30" width="14" bestFit="1" customWidth="1"/>
    <col min="37" max="37" width="30.42578125" customWidth="1"/>
  </cols>
  <sheetData>
    <row r="1" spans="1:42" ht="15.75" x14ac:dyDescent="0.25">
      <c r="C1" s="6" t="s">
        <v>413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2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2023</v>
      </c>
      <c r="B6" s="2"/>
      <c r="C6" s="4"/>
      <c r="D6" s="4"/>
      <c r="E6" s="4"/>
      <c r="F6" s="2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 t="s">
        <v>23</v>
      </c>
      <c r="W6" s="4">
        <v>410</v>
      </c>
      <c r="X6" s="4">
        <v>51.25</v>
      </c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>
        <v>2022</v>
      </c>
      <c r="B7" s="2"/>
      <c r="C7" s="4"/>
      <c r="D7" s="4"/>
      <c r="E7" s="4"/>
      <c r="F7" s="2"/>
      <c r="G7" s="4"/>
      <c r="H7" s="4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4">
        <v>2021</v>
      </c>
      <c r="B8" s="2"/>
      <c r="C8" s="4"/>
      <c r="D8" s="4"/>
      <c r="E8" s="4"/>
      <c r="F8" s="2"/>
      <c r="G8" s="4"/>
      <c r="H8" s="4"/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5">
      <c r="A9" s="4">
        <v>2020</v>
      </c>
      <c r="B9" s="2"/>
      <c r="C9" s="4"/>
      <c r="D9" s="4"/>
      <c r="E9" s="4"/>
      <c r="F9" s="2"/>
      <c r="G9" s="4"/>
      <c r="H9" s="4"/>
      <c r="I9" s="2"/>
      <c r="J9" s="4"/>
      <c r="K9" s="4"/>
      <c r="L9" s="4"/>
      <c r="M9" s="4"/>
      <c r="N9" s="4"/>
      <c r="O9" s="4"/>
      <c r="P9" s="4"/>
      <c r="Q9" s="1"/>
      <c r="R9" s="4"/>
      <c r="S9" s="4"/>
      <c r="T9" s="4"/>
      <c r="U9" s="4"/>
      <c r="V9" s="4" t="s">
        <v>141</v>
      </c>
      <c r="W9" s="4">
        <v>434</v>
      </c>
      <c r="X9" s="4">
        <v>54.25</v>
      </c>
      <c r="Y9" s="4"/>
      <c r="Z9" s="4"/>
      <c r="AA9" s="4"/>
      <c r="AB9" s="4"/>
      <c r="AC9" s="4"/>
      <c r="AD9" s="4"/>
      <c r="AE9" s="4"/>
      <c r="AF9" s="2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25">
      <c r="A10" s="4">
        <v>2019</v>
      </c>
      <c r="B10" s="2"/>
      <c r="C10" s="4"/>
      <c r="D10" s="4"/>
      <c r="E10" s="4"/>
      <c r="F10" s="2"/>
      <c r="G10" s="4"/>
      <c r="H10" s="4"/>
      <c r="I10" s="2"/>
      <c r="J10" s="4"/>
      <c r="K10" s="4"/>
      <c r="L10" s="4"/>
      <c r="M10" s="4"/>
      <c r="N10" s="4"/>
      <c r="O10" s="4"/>
      <c r="P10" s="4"/>
      <c r="Q10" s="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5">
      <c r="A11" s="4">
        <v>2018</v>
      </c>
      <c r="B11" s="2"/>
      <c r="C11" s="4"/>
      <c r="D11" s="4"/>
      <c r="E11" s="4"/>
      <c r="F11" s="2"/>
      <c r="G11" s="4"/>
      <c r="H11" s="4"/>
      <c r="I11" s="2"/>
      <c r="J11" s="4"/>
      <c r="K11" s="4"/>
      <c r="L11" s="4"/>
      <c r="M11" s="4"/>
      <c r="N11" s="4"/>
      <c r="O11" s="4"/>
      <c r="P11" s="4"/>
      <c r="Q11" s="1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2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x14ac:dyDescent="0.25">
      <c r="A12" s="4">
        <v>2017</v>
      </c>
      <c r="B12" s="2"/>
      <c r="C12" s="4"/>
      <c r="D12" s="4"/>
      <c r="E12" s="4"/>
      <c r="F12" s="2"/>
      <c r="G12" s="4"/>
      <c r="H12" s="4"/>
      <c r="I12" s="2"/>
      <c r="J12" s="4"/>
      <c r="K12" s="4"/>
      <c r="L12" s="4"/>
      <c r="M12" s="4"/>
      <c r="N12" s="4"/>
      <c r="O12" s="4"/>
      <c r="P12" s="4"/>
      <c r="Q12" s="1"/>
      <c r="R12" s="4"/>
      <c r="S12" s="4"/>
      <c r="T12" s="4"/>
      <c r="U12" s="4"/>
      <c r="V12" s="4" t="s">
        <v>145</v>
      </c>
      <c r="W12" s="4">
        <v>404</v>
      </c>
      <c r="X12" s="16">
        <v>50.5</v>
      </c>
      <c r="Y12" s="4"/>
      <c r="Z12" s="4"/>
      <c r="AA12" s="4"/>
      <c r="AB12" s="4"/>
      <c r="AC12" s="4"/>
      <c r="AD12" s="4"/>
      <c r="AE12" s="4"/>
      <c r="AF12" s="2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25">
      <c r="A13" s="4">
        <v>2016</v>
      </c>
      <c r="B13" s="2"/>
      <c r="C13" s="4"/>
      <c r="D13" s="4"/>
      <c r="E13" s="4"/>
      <c r="F13" s="2"/>
      <c r="G13" s="4"/>
      <c r="H13" s="4"/>
      <c r="I13" s="2"/>
      <c r="J13" s="4"/>
      <c r="K13" s="4"/>
      <c r="L13" s="4"/>
      <c r="M13" s="4"/>
      <c r="N13" s="4"/>
      <c r="O13" s="4"/>
      <c r="P13" s="4"/>
      <c r="Q13" s="1"/>
      <c r="R13" s="4"/>
      <c r="S13" s="4"/>
      <c r="T13" s="4"/>
      <c r="U13" s="4"/>
      <c r="V13" s="4" t="s">
        <v>316</v>
      </c>
      <c r="W13" s="4"/>
      <c r="X13" s="4"/>
      <c r="Y13" s="4"/>
      <c r="Z13" s="4"/>
      <c r="AA13" s="4"/>
      <c r="AB13" s="4"/>
      <c r="AC13" s="4"/>
      <c r="AD13" s="4"/>
      <c r="AE13" s="4"/>
      <c r="AF13" s="2"/>
      <c r="AG13" s="4"/>
      <c r="AH13" s="4"/>
      <c r="AI13" s="4"/>
      <c r="AJ13" s="4"/>
      <c r="AK13" s="4"/>
      <c r="AL13" s="4"/>
      <c r="AM13" s="4"/>
      <c r="AN13" s="4"/>
      <c r="AO13" s="4">
        <v>62.67</v>
      </c>
      <c r="AP13" s="4">
        <v>1</v>
      </c>
    </row>
    <row r="14" spans="1:42" x14ac:dyDescent="0.25">
      <c r="A14" s="4">
        <v>2015</v>
      </c>
      <c r="B14" s="2"/>
      <c r="C14" s="4"/>
      <c r="D14" s="4"/>
      <c r="E14" s="4"/>
      <c r="F14" s="2"/>
      <c r="G14" s="4"/>
      <c r="H14" s="4"/>
      <c r="I14" s="2"/>
      <c r="J14" s="4"/>
      <c r="K14" s="4"/>
      <c r="L14" s="4"/>
      <c r="M14" s="4"/>
      <c r="N14" s="4"/>
      <c r="O14" s="4"/>
      <c r="P14" s="4"/>
      <c r="Q14" s="1"/>
      <c r="R14" s="4"/>
      <c r="S14" s="4"/>
      <c r="T14" s="4"/>
      <c r="U14" s="4"/>
      <c r="W14" s="4"/>
      <c r="X14" s="4"/>
      <c r="Y14" s="4"/>
      <c r="Z14" s="4"/>
      <c r="AA14" s="4"/>
      <c r="AB14" s="4"/>
      <c r="AC14" s="4"/>
      <c r="AD14" s="4"/>
      <c r="AE14" s="4"/>
      <c r="AF14" s="2"/>
      <c r="AG14" s="4"/>
      <c r="AH14" s="4"/>
      <c r="AI14" s="4"/>
      <c r="AJ14" s="4"/>
      <c r="AK14" s="4"/>
      <c r="AL14" s="4"/>
      <c r="AM14" s="4"/>
      <c r="AN14" s="4"/>
    </row>
    <row r="15" spans="1:42" x14ac:dyDescent="0.25">
      <c r="A15" s="4">
        <v>2014</v>
      </c>
      <c r="C15" s="4"/>
      <c r="D15" s="9"/>
      <c r="E15" s="10"/>
      <c r="F15" s="3"/>
      <c r="G15" s="4"/>
      <c r="H15" s="20"/>
      <c r="I15" s="4"/>
      <c r="J15" s="4"/>
      <c r="K15" s="12"/>
      <c r="L15" s="14"/>
      <c r="M15" s="3"/>
      <c r="N15" s="3"/>
      <c r="O15" s="3"/>
      <c r="P15" s="3"/>
      <c r="Q15" s="3"/>
      <c r="R15" s="4"/>
      <c r="S15" s="11"/>
      <c r="T15" s="15"/>
      <c r="U15" s="3"/>
      <c r="V15" s="4"/>
      <c r="W15" s="12"/>
      <c r="X15" s="14"/>
      <c r="Y15" s="3"/>
      <c r="Z15" s="4"/>
      <c r="AA15" s="3"/>
      <c r="AB15" s="3"/>
      <c r="AC15" s="4"/>
      <c r="AD15" s="11"/>
      <c r="AE15" s="15"/>
      <c r="AF15" s="3"/>
      <c r="AG15" s="4"/>
      <c r="AH15" s="18"/>
      <c r="AI15" s="13"/>
      <c r="AJ15" s="3"/>
      <c r="AK15" s="4"/>
      <c r="AL15" s="4"/>
      <c r="AM15" s="15"/>
      <c r="AN15" s="3"/>
      <c r="AO15" s="5"/>
      <c r="AP15" s="3"/>
    </row>
    <row r="16" spans="1:42" x14ac:dyDescent="0.25">
      <c r="A16" s="4">
        <v>2013</v>
      </c>
      <c r="C16" s="4"/>
      <c r="D16" s="12"/>
      <c r="E16" s="14"/>
      <c r="F16" s="3"/>
      <c r="G16" s="4"/>
      <c r="H16" s="2"/>
      <c r="I16" s="3"/>
      <c r="J16" s="17"/>
      <c r="K16" s="11"/>
      <c r="L16" s="15"/>
      <c r="M16" s="3"/>
      <c r="N16" s="3"/>
      <c r="O16" s="3"/>
      <c r="P16" s="3"/>
      <c r="Q16" s="3"/>
      <c r="R16" s="4"/>
      <c r="S16" s="4"/>
      <c r="T16" s="3"/>
      <c r="U16" s="3"/>
      <c r="V16" s="4"/>
      <c r="W16" s="12"/>
      <c r="X16" s="14"/>
      <c r="Y16" s="3"/>
      <c r="Z16" s="18"/>
      <c r="AA16" s="13"/>
      <c r="AB16" s="3"/>
      <c r="AC16" s="4"/>
      <c r="AD16" s="18"/>
      <c r="AE16" s="13"/>
      <c r="AF16" s="3"/>
      <c r="AG16" s="17"/>
      <c r="AH16" s="12"/>
      <c r="AI16" s="14"/>
      <c r="AJ16" s="3"/>
      <c r="AK16" s="4"/>
      <c r="AL16" s="18"/>
      <c r="AM16" s="13"/>
      <c r="AN16" s="3"/>
      <c r="AO16" s="12"/>
      <c r="AP16" s="3"/>
    </row>
    <row r="17" spans="1:42" x14ac:dyDescent="0.25">
      <c r="A17" s="4">
        <v>2012</v>
      </c>
      <c r="C17" s="17"/>
      <c r="D17" s="12"/>
      <c r="E17" s="14"/>
      <c r="F17" s="3"/>
      <c r="G17" s="17"/>
      <c r="H17" s="2"/>
      <c r="I17" s="3"/>
      <c r="J17" s="4"/>
      <c r="K17" s="18"/>
      <c r="L17" s="13"/>
      <c r="M17" s="3"/>
      <c r="N17" s="3"/>
      <c r="O17" s="3"/>
      <c r="P17" s="3"/>
      <c r="Q17" s="3"/>
      <c r="R17" s="4"/>
      <c r="S17" s="11"/>
      <c r="T17" s="15"/>
      <c r="U17" s="3"/>
      <c r="V17" s="4"/>
      <c r="W17" s="11"/>
      <c r="X17" s="15"/>
      <c r="Y17" s="3"/>
      <c r="Z17" s="4"/>
      <c r="AA17" s="13"/>
      <c r="AB17" s="3"/>
      <c r="AC17" s="4"/>
      <c r="AD17" s="12"/>
      <c r="AE17" s="14"/>
      <c r="AF17" s="3"/>
      <c r="AG17" s="17"/>
      <c r="AH17" s="4"/>
      <c r="AI17" s="16"/>
      <c r="AJ17" s="3"/>
      <c r="AK17" s="4"/>
      <c r="AL17" s="18"/>
      <c r="AM17" s="13"/>
      <c r="AN17" s="3"/>
      <c r="AO17" s="12"/>
      <c r="AP17" s="3"/>
    </row>
    <row r="18" spans="1:42" x14ac:dyDescent="0.25">
      <c r="A18" s="4">
        <v>2011</v>
      </c>
      <c r="C18" s="17"/>
      <c r="D18" s="18"/>
      <c r="E18" s="13"/>
      <c r="F18" s="3"/>
      <c r="G18" s="4"/>
      <c r="H18" s="2"/>
      <c r="I18" s="3"/>
      <c r="J18" s="4"/>
      <c r="K18" s="18"/>
      <c r="L18" s="13"/>
      <c r="M18" s="3"/>
      <c r="N18" s="3"/>
      <c r="O18" s="3"/>
      <c r="P18" s="3"/>
      <c r="Q18" s="3"/>
      <c r="R18" s="4"/>
      <c r="S18" s="11"/>
      <c r="T18" s="15"/>
      <c r="U18" s="3"/>
      <c r="V18" s="4"/>
      <c r="W18" s="18"/>
      <c r="X18" s="13"/>
      <c r="Y18" s="3"/>
      <c r="Z18" s="4"/>
      <c r="AB18" s="3"/>
      <c r="AC18" s="4"/>
      <c r="AD18" s="18"/>
      <c r="AE18" s="13"/>
      <c r="AF18" s="3"/>
      <c r="AG18" s="4"/>
      <c r="AH18" s="18"/>
      <c r="AI18" s="13"/>
      <c r="AJ18" s="3"/>
      <c r="AK18" s="4"/>
      <c r="AL18" s="12"/>
      <c r="AM18" s="14"/>
      <c r="AN18" s="3"/>
      <c r="AO18" s="12"/>
      <c r="AP18" s="3"/>
    </row>
    <row r="19" spans="1:42" x14ac:dyDescent="0.25">
      <c r="A19" s="4">
        <v>2010</v>
      </c>
      <c r="C19" s="4"/>
      <c r="D19" s="12"/>
      <c r="E19" s="14"/>
      <c r="F19" s="3"/>
      <c r="G19" s="4"/>
      <c r="H19" s="2"/>
      <c r="I19" s="3"/>
      <c r="J19" s="4"/>
      <c r="K19" s="18"/>
      <c r="L19" s="13"/>
      <c r="M19" s="3"/>
      <c r="P19" s="3"/>
      <c r="Q19" s="3"/>
      <c r="R19" s="21"/>
      <c r="S19" s="18"/>
      <c r="T19" s="13"/>
      <c r="U19" s="3"/>
      <c r="V19" s="4"/>
      <c r="W19" s="11"/>
      <c r="X19" s="15"/>
      <c r="Y19" s="3"/>
      <c r="Z19" s="4"/>
      <c r="AC19" s="4"/>
      <c r="AD19" s="4"/>
      <c r="AE19" s="13"/>
      <c r="AF19" s="3"/>
      <c r="AG19" s="4"/>
      <c r="AH19" s="11"/>
      <c r="AI19" s="15"/>
      <c r="AJ19" s="3"/>
      <c r="AK19" s="18"/>
      <c r="AL19" s="3"/>
      <c r="AM19" s="3"/>
      <c r="AN19" s="3"/>
      <c r="AO19" s="13">
        <v>51</v>
      </c>
      <c r="AP19" s="4">
        <v>1</v>
      </c>
    </row>
    <row r="20" spans="1:42" x14ac:dyDescent="0.25">
      <c r="A20" s="4">
        <v>2009</v>
      </c>
      <c r="C20" s="4"/>
      <c r="D20" s="18"/>
      <c r="E20" s="13"/>
      <c r="F20" s="3"/>
      <c r="G20" s="4"/>
      <c r="H20" s="2"/>
      <c r="I20" s="3"/>
      <c r="J20" s="4"/>
      <c r="K20" s="18"/>
      <c r="L20" s="13"/>
      <c r="R20" s="4"/>
      <c r="S20" s="12"/>
      <c r="T20" s="14"/>
      <c r="U20" s="3"/>
      <c r="V20" s="4"/>
      <c r="W20" s="18"/>
      <c r="X20" s="13"/>
      <c r="Y20" s="3"/>
      <c r="Z20" s="4"/>
      <c r="AA20" s="3"/>
      <c r="AB20" s="3"/>
      <c r="AC20" s="4"/>
      <c r="AD20" s="18"/>
      <c r="AE20" s="13"/>
      <c r="AF20" s="3"/>
      <c r="AG20" s="4"/>
      <c r="AH20" s="4"/>
      <c r="AI20" s="16"/>
      <c r="AJ20" s="3"/>
      <c r="AK20" s="18"/>
      <c r="AL20" s="3"/>
      <c r="AM20" s="3"/>
      <c r="AN20" s="3"/>
      <c r="AO20" s="12"/>
      <c r="AP20" s="3"/>
    </row>
    <row r="21" spans="1:42" x14ac:dyDescent="0.25">
      <c r="A21" s="4">
        <v>2008</v>
      </c>
      <c r="C21" s="4"/>
      <c r="D21" s="18"/>
      <c r="E21" s="13"/>
      <c r="F21" s="3"/>
      <c r="G21" s="4"/>
      <c r="H21" s="20"/>
      <c r="I21" s="3"/>
      <c r="J21" s="4"/>
      <c r="K21" s="18"/>
      <c r="L21" s="13"/>
      <c r="M21" s="3"/>
      <c r="N21" s="4"/>
      <c r="O21" s="18"/>
      <c r="P21" s="13"/>
      <c r="Q21" s="3"/>
      <c r="R21" s="4"/>
      <c r="S21" s="18"/>
      <c r="T21" s="13"/>
      <c r="U21" s="3"/>
      <c r="V21" s="4"/>
      <c r="W21" s="18"/>
      <c r="X21" s="13"/>
      <c r="Y21" s="3"/>
      <c r="Z21" s="4"/>
      <c r="AA21" s="14"/>
      <c r="AB21" s="3"/>
      <c r="AC21" s="4"/>
      <c r="AD21" s="18"/>
      <c r="AE21" s="13"/>
      <c r="AF21" s="3"/>
      <c r="AG21" s="4"/>
      <c r="AH21" s="18"/>
      <c r="AI21" s="13"/>
      <c r="AJ21" s="3"/>
      <c r="AK21" s="18"/>
      <c r="AL21" s="3"/>
      <c r="AM21" s="3"/>
      <c r="AN21" s="3"/>
      <c r="AO21" s="12"/>
      <c r="AP21" s="3"/>
    </row>
    <row r="22" spans="1:42" x14ac:dyDescent="0.25">
      <c r="A22" s="4">
        <v>2007</v>
      </c>
      <c r="C22" s="4"/>
      <c r="D22" s="18"/>
      <c r="E22" s="13"/>
      <c r="F22" s="3"/>
      <c r="G22" s="4"/>
      <c r="H22" s="20"/>
      <c r="I22" s="3"/>
      <c r="J22" s="4"/>
      <c r="K22" s="18"/>
      <c r="L22" s="13"/>
      <c r="M22" s="15"/>
      <c r="N22" s="13"/>
      <c r="O22" s="24"/>
      <c r="P22" s="13"/>
      <c r="Q22" s="3"/>
      <c r="R22" s="3"/>
      <c r="S22" s="3"/>
      <c r="T22" s="3"/>
      <c r="U22" s="3"/>
      <c r="V22" s="4"/>
      <c r="W22" s="18"/>
      <c r="X22" s="13"/>
      <c r="Y22" s="3"/>
      <c r="Z22" s="4"/>
      <c r="AA22" s="18"/>
      <c r="AB22" s="3"/>
      <c r="AC22" s="4"/>
      <c r="AD22" s="18"/>
      <c r="AE22" s="13"/>
      <c r="AF22" s="3"/>
      <c r="AG22" s="4"/>
      <c r="AH22" s="4"/>
      <c r="AI22" s="16"/>
      <c r="AJ22" s="3"/>
      <c r="AK22" s="4"/>
      <c r="AL22" s="3"/>
      <c r="AM22" s="3"/>
      <c r="AN22" s="3"/>
      <c r="AO22" s="12"/>
      <c r="AP22" s="3"/>
    </row>
    <row r="23" spans="1:42" x14ac:dyDescent="0.25">
      <c r="A23" s="4">
        <v>2006</v>
      </c>
      <c r="C23" s="4"/>
      <c r="D23" s="18"/>
      <c r="E23" s="13"/>
      <c r="F23" s="5"/>
      <c r="G23" s="4"/>
      <c r="H23" s="2"/>
      <c r="I23" s="2"/>
      <c r="J23" s="4"/>
      <c r="K23" s="12"/>
      <c r="L23" s="14"/>
      <c r="M23" s="15"/>
      <c r="N23" s="15"/>
      <c r="O23" s="15"/>
      <c r="P23" s="15"/>
      <c r="Q23" s="3"/>
      <c r="R23" s="18"/>
      <c r="S23" s="11"/>
      <c r="T23" s="15"/>
      <c r="U23" s="3"/>
      <c r="V23" s="4"/>
      <c r="W23" s="11"/>
      <c r="X23" s="15"/>
      <c r="Y23" s="3"/>
      <c r="Z23" s="3"/>
      <c r="AA23" s="3"/>
      <c r="AB23" s="3"/>
      <c r="AC23" s="4"/>
      <c r="AD23" s="18"/>
      <c r="AE23" s="13"/>
      <c r="AF23" s="3"/>
      <c r="AG23" s="4"/>
      <c r="AH23" s="18"/>
      <c r="AI23" s="13"/>
      <c r="AJ23" s="3"/>
      <c r="AK23" s="18"/>
      <c r="AL23" s="3"/>
      <c r="AM23" s="3"/>
      <c r="AN23" s="3"/>
      <c r="AO23" s="12"/>
      <c r="AP23" s="3"/>
    </row>
    <row r="24" spans="1:42" x14ac:dyDescent="0.25">
      <c r="A24" s="4">
        <v>2005</v>
      </c>
      <c r="C24" s="4"/>
      <c r="D24" s="12"/>
      <c r="E24" s="14"/>
      <c r="F24" s="4"/>
      <c r="G24" s="4"/>
      <c r="H24" s="2"/>
      <c r="I24" s="2"/>
      <c r="J24" s="4" t="s">
        <v>22</v>
      </c>
      <c r="K24" s="4">
        <v>150</v>
      </c>
      <c r="L24" s="13">
        <f>K24/3</f>
        <v>50</v>
      </c>
      <c r="M24" s="10"/>
      <c r="N24" s="10"/>
      <c r="O24" s="10"/>
      <c r="P24" s="10"/>
      <c r="Q24" s="4"/>
      <c r="T24" s="4"/>
      <c r="U24" s="4"/>
      <c r="V24" s="4"/>
      <c r="W24" s="11"/>
      <c r="X24" s="15"/>
      <c r="Y24" s="4"/>
      <c r="Z24" s="4"/>
      <c r="AA24" s="12"/>
      <c r="AB24" s="4"/>
      <c r="AC24" s="4"/>
      <c r="AD24" s="18"/>
      <c r="AE24" s="13"/>
      <c r="AF24" s="4"/>
      <c r="AG24" s="4"/>
      <c r="AH24" s="4"/>
      <c r="AI24" s="13"/>
      <c r="AJ24" s="4"/>
      <c r="AK24" s="4"/>
      <c r="AL24" s="21"/>
      <c r="AM24" s="2"/>
      <c r="AN24" s="2"/>
      <c r="AO24" s="12"/>
      <c r="AP24" s="3"/>
    </row>
    <row r="25" spans="1:42" x14ac:dyDescent="0.25">
      <c r="A25" s="4">
        <v>2004</v>
      </c>
      <c r="C25" s="4"/>
      <c r="D25" s="4"/>
      <c r="E25" s="4"/>
      <c r="F25" s="4"/>
      <c r="G25" s="4" t="s">
        <v>65</v>
      </c>
      <c r="H25" s="2"/>
      <c r="I25" s="2"/>
      <c r="J25" s="4" t="s">
        <v>120</v>
      </c>
      <c r="K25" s="18">
        <v>136</v>
      </c>
      <c r="L25" s="13">
        <f>K25/3</f>
        <v>45.333333333333336</v>
      </c>
      <c r="M25" s="14"/>
      <c r="N25" s="14"/>
      <c r="O25" s="14"/>
      <c r="P25" s="14"/>
      <c r="Q25" s="4"/>
      <c r="R25" s="4"/>
      <c r="S25" s="4"/>
      <c r="T25" s="4"/>
      <c r="U25" s="4"/>
      <c r="V25" s="4" t="s">
        <v>21</v>
      </c>
      <c r="W25" s="18">
        <v>335</v>
      </c>
      <c r="X25" s="13">
        <f>W25/8</f>
        <v>41.875</v>
      </c>
      <c r="Y25" s="4"/>
      <c r="Z25" s="4" t="s">
        <v>43</v>
      </c>
      <c r="AA25" s="13">
        <v>40</v>
      </c>
      <c r="AB25" s="4"/>
      <c r="AC25" s="4" t="s">
        <v>224</v>
      </c>
      <c r="AD25" s="11">
        <v>221</v>
      </c>
      <c r="AE25" s="15">
        <f>AD25/6</f>
        <v>36.833333333333336</v>
      </c>
      <c r="AF25" s="4"/>
      <c r="AG25" s="4" t="s">
        <v>174</v>
      </c>
      <c r="AH25" s="18">
        <v>94</v>
      </c>
      <c r="AI25" s="13">
        <v>47</v>
      </c>
      <c r="AJ25" s="4"/>
      <c r="AK25" s="4"/>
      <c r="AL25" s="2"/>
      <c r="AM25" s="2"/>
      <c r="AN25" s="2"/>
      <c r="AO25" s="11"/>
      <c r="AP25" s="4"/>
    </row>
    <row r="26" spans="1:42" x14ac:dyDescent="0.25">
      <c r="A26" s="4">
        <v>2003</v>
      </c>
      <c r="C26" s="2"/>
      <c r="D26" s="2"/>
      <c r="E26" s="2"/>
      <c r="F26" s="2"/>
      <c r="G26" s="2"/>
      <c r="H26" s="2"/>
      <c r="I26" s="2"/>
      <c r="M26" s="2"/>
      <c r="N26" s="2"/>
      <c r="O26" s="2"/>
      <c r="P26" s="2"/>
      <c r="Q26" s="2"/>
      <c r="R26" s="2"/>
      <c r="S26" s="2"/>
      <c r="T26" s="2"/>
      <c r="U26" s="2"/>
      <c r="V26" s="4" t="s">
        <v>115</v>
      </c>
      <c r="W26" s="11">
        <v>313</v>
      </c>
      <c r="X26" s="11">
        <v>39.130000000000003</v>
      </c>
      <c r="Y26" s="2"/>
      <c r="Z26" s="4" t="s">
        <v>43</v>
      </c>
      <c r="AA26" s="16">
        <v>47</v>
      </c>
      <c r="AB26" s="2"/>
      <c r="AC26" s="4" t="s">
        <v>286</v>
      </c>
      <c r="AD26" s="11">
        <v>387</v>
      </c>
      <c r="AE26" s="15">
        <v>38.700000000000003</v>
      </c>
      <c r="AF26" s="2"/>
      <c r="AG26" s="2"/>
      <c r="AH26" s="2"/>
      <c r="AI26" s="2"/>
      <c r="AJ26" s="2"/>
      <c r="AK26" s="2" t="s">
        <v>285</v>
      </c>
      <c r="AL26" s="2"/>
      <c r="AM26" s="2"/>
      <c r="AN26" s="2"/>
      <c r="AO26" s="11">
        <v>38.9</v>
      </c>
      <c r="AP26" s="4">
        <v>17</v>
      </c>
    </row>
    <row r="27" spans="1:42" x14ac:dyDescent="0.25">
      <c r="A27" s="4">
        <v>2002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 t="s">
        <v>120</v>
      </c>
      <c r="W27" s="4">
        <v>365</v>
      </c>
      <c r="X27" s="4">
        <v>45.63</v>
      </c>
      <c r="Y27" s="2"/>
      <c r="Z27" s="2"/>
      <c r="AA27" s="8"/>
      <c r="AB27" s="2"/>
      <c r="AC27" s="4" t="s">
        <v>34</v>
      </c>
      <c r="AD27" s="11">
        <v>300</v>
      </c>
      <c r="AE27" s="15">
        <v>37.5</v>
      </c>
      <c r="AF27" s="2"/>
      <c r="AG27" s="2"/>
      <c r="AH27" s="2"/>
      <c r="AI27" s="2"/>
      <c r="AJ27" s="2"/>
      <c r="AK27" s="2" t="s">
        <v>51</v>
      </c>
      <c r="AL27" s="2"/>
      <c r="AM27" s="2"/>
      <c r="AN27" s="2"/>
      <c r="AO27" s="4">
        <v>40.700000000000003</v>
      </c>
      <c r="AP27" s="4">
        <v>20</v>
      </c>
    </row>
    <row r="28" spans="1:42" x14ac:dyDescent="0.25">
      <c r="A28" s="4">
        <v>2001</v>
      </c>
      <c r="C28" s="3"/>
      <c r="D28" s="3"/>
      <c r="E28" s="3"/>
      <c r="F28" s="3"/>
      <c r="G28" s="3"/>
      <c r="H28" s="3"/>
      <c r="I28" s="3"/>
      <c r="J28" s="4" t="s">
        <v>34</v>
      </c>
      <c r="K28" s="4">
        <v>149</v>
      </c>
      <c r="L28" s="4">
        <v>49.67</v>
      </c>
      <c r="M28" s="3"/>
      <c r="N28" s="3"/>
      <c r="O28" s="3"/>
      <c r="P28" s="3"/>
      <c r="Q28" s="3"/>
      <c r="R28" s="3"/>
      <c r="S28" s="3"/>
      <c r="T28" s="3"/>
      <c r="U28" s="3"/>
      <c r="V28" s="4" t="s">
        <v>152</v>
      </c>
      <c r="W28" s="4">
        <v>370</v>
      </c>
      <c r="X28" s="4">
        <v>46.25</v>
      </c>
      <c r="Y28" s="3"/>
      <c r="Z28" s="4" t="s">
        <v>22</v>
      </c>
      <c r="AA28" s="16">
        <v>48.5</v>
      </c>
      <c r="AB28" s="3"/>
      <c r="AC28" s="4" t="s">
        <v>14</v>
      </c>
      <c r="AD28" s="4">
        <v>251</v>
      </c>
      <c r="AE28" s="4">
        <v>41.83</v>
      </c>
      <c r="AF28" s="3"/>
      <c r="AG28" s="4" t="s">
        <v>34</v>
      </c>
      <c r="AH28" s="4">
        <v>98</v>
      </c>
      <c r="AI28" s="16">
        <v>49</v>
      </c>
      <c r="AJ28" s="3"/>
      <c r="AK28" s="3"/>
      <c r="AL28" s="3"/>
      <c r="AM28" s="3"/>
      <c r="AN28" s="3"/>
      <c r="AO28" s="4">
        <v>46.5</v>
      </c>
      <c r="AP28" s="4">
        <v>14</v>
      </c>
    </row>
    <row r="29" spans="1:42" x14ac:dyDescent="0.25">
      <c r="A29" s="4">
        <v>2000</v>
      </c>
      <c r="C29" s="3"/>
      <c r="D29" s="3"/>
      <c r="E29" s="3"/>
      <c r="F29" s="3"/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  <c r="V29" s="4" t="s">
        <v>272</v>
      </c>
      <c r="W29" s="4">
        <v>293</v>
      </c>
      <c r="X29" s="16">
        <v>29.3</v>
      </c>
      <c r="Y29" s="3"/>
      <c r="Z29" s="4"/>
      <c r="AA29" s="16"/>
      <c r="AB29" s="3"/>
      <c r="AC29" s="4" t="s">
        <v>45</v>
      </c>
      <c r="AD29" s="12">
        <v>143</v>
      </c>
      <c r="AE29" s="12">
        <v>23.83</v>
      </c>
      <c r="AF29" s="3"/>
      <c r="AG29" s="4" t="s">
        <v>20</v>
      </c>
      <c r="AH29" s="4">
        <v>72</v>
      </c>
      <c r="AI29" s="16">
        <v>36</v>
      </c>
      <c r="AJ29" s="3"/>
      <c r="AK29" s="3"/>
      <c r="AL29" s="3"/>
      <c r="AM29" s="3"/>
      <c r="AN29" s="3"/>
      <c r="AO29" s="4"/>
      <c r="AP29" s="4"/>
    </row>
    <row r="30" spans="1:42" x14ac:dyDescent="0.25">
      <c r="A30" s="4">
        <v>1999</v>
      </c>
      <c r="C30" s="3"/>
      <c r="D30" s="3"/>
      <c r="E30" s="3"/>
      <c r="F30" s="3"/>
      <c r="G30" s="3"/>
      <c r="H30" s="3"/>
      <c r="I30" s="3"/>
      <c r="J30" s="4" t="s">
        <v>272</v>
      </c>
      <c r="K30" s="4">
        <v>170</v>
      </c>
      <c r="L30" s="16">
        <v>34</v>
      </c>
      <c r="M30" s="3"/>
      <c r="N30" s="3"/>
      <c r="O30" s="3"/>
      <c r="P30" s="3"/>
      <c r="Q30" s="3"/>
      <c r="R30" s="3"/>
      <c r="S30" s="3"/>
      <c r="T30" s="3"/>
      <c r="U30" s="3"/>
      <c r="V30" s="4" t="s">
        <v>272</v>
      </c>
      <c r="W30" s="4">
        <v>336</v>
      </c>
      <c r="X30" s="16">
        <v>33.6</v>
      </c>
      <c r="Y30" s="3"/>
      <c r="Z30" s="4"/>
      <c r="AA30" s="16"/>
      <c r="AB30" s="3"/>
      <c r="AC30" s="4" t="s">
        <v>272</v>
      </c>
      <c r="AD30" s="4">
        <v>162</v>
      </c>
      <c r="AE30" s="16">
        <v>27</v>
      </c>
      <c r="AF30" s="3"/>
      <c r="AG30" s="4" t="s">
        <v>20</v>
      </c>
      <c r="AH30" s="4">
        <v>116</v>
      </c>
      <c r="AI30" s="16">
        <v>29</v>
      </c>
      <c r="AJ30" s="3"/>
      <c r="AK30" s="3"/>
      <c r="AL30" s="3"/>
      <c r="AM30" s="3"/>
      <c r="AN30" s="3"/>
      <c r="AO30" s="4"/>
      <c r="AP30" s="4"/>
    </row>
    <row r="31" spans="1:42" x14ac:dyDescent="0.25">
      <c r="A31" s="4">
        <v>1998</v>
      </c>
      <c r="C31" s="3"/>
      <c r="D31" s="3"/>
      <c r="E31" s="3"/>
      <c r="F31" s="3"/>
      <c r="G31" s="3"/>
      <c r="H31" s="3"/>
      <c r="I31" s="3"/>
      <c r="J31" s="4" t="s">
        <v>272</v>
      </c>
      <c r="K31" s="4">
        <v>118</v>
      </c>
      <c r="L31" s="4">
        <v>39.33</v>
      </c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3"/>
      <c r="Z31" s="4" t="s">
        <v>272</v>
      </c>
      <c r="AA31" s="16">
        <v>29.2</v>
      </c>
      <c r="AB31" s="3"/>
      <c r="AC31" s="4" t="s">
        <v>272</v>
      </c>
      <c r="AD31" s="4">
        <v>200</v>
      </c>
      <c r="AE31" s="4">
        <v>33.33</v>
      </c>
      <c r="AF31" s="3"/>
      <c r="AG31" s="4" t="s">
        <v>19</v>
      </c>
      <c r="AH31" s="4">
        <v>65</v>
      </c>
      <c r="AI31" s="16">
        <v>32.5</v>
      </c>
      <c r="AJ31" s="3"/>
      <c r="AK31" s="3"/>
      <c r="AL31" s="3"/>
      <c r="AM31" s="3"/>
      <c r="AN31" s="3"/>
      <c r="AO31" s="4"/>
      <c r="AP31" s="4"/>
    </row>
    <row r="32" spans="1:42" x14ac:dyDescent="0.25">
      <c r="A32" s="4">
        <v>1997</v>
      </c>
      <c r="C32" s="3"/>
      <c r="D32" s="3"/>
      <c r="E32" s="3"/>
      <c r="F32" s="3"/>
      <c r="G32" s="3"/>
      <c r="H32" s="3"/>
      <c r="I32" s="3"/>
      <c r="J32" s="4" t="s">
        <v>272</v>
      </c>
      <c r="K32" s="4">
        <v>144</v>
      </c>
      <c r="L32" s="16">
        <v>48</v>
      </c>
      <c r="M32" s="3"/>
      <c r="N32" s="3"/>
      <c r="O32" s="3"/>
      <c r="P32" s="3"/>
      <c r="Q32" s="3"/>
      <c r="R32" s="3"/>
      <c r="S32" s="3"/>
      <c r="T32" s="3"/>
      <c r="U32" s="3"/>
      <c r="V32" s="4" t="s">
        <v>272</v>
      </c>
      <c r="W32" s="4">
        <v>251</v>
      </c>
      <c r="X32" s="4">
        <v>41.83</v>
      </c>
      <c r="Y32" s="3"/>
      <c r="Z32" s="4"/>
      <c r="AA32" s="16"/>
      <c r="AB32" s="3"/>
      <c r="AC32" s="4" t="s">
        <v>272</v>
      </c>
      <c r="AD32" s="4">
        <v>246</v>
      </c>
      <c r="AE32" s="16">
        <v>41</v>
      </c>
      <c r="AF32" s="3"/>
      <c r="AG32" s="4" t="s">
        <v>16</v>
      </c>
      <c r="AH32" s="4">
        <v>83</v>
      </c>
      <c r="AI32" s="16">
        <v>41.5</v>
      </c>
      <c r="AJ32" s="3"/>
      <c r="AK32" s="3"/>
      <c r="AL32" s="3"/>
      <c r="AM32" s="3"/>
      <c r="AN32" s="3"/>
      <c r="AO32" s="4"/>
      <c r="AP32" s="4"/>
    </row>
    <row r="33" spans="1:42" x14ac:dyDescent="0.25">
      <c r="A33" s="4">
        <v>1996</v>
      </c>
      <c r="C33" s="3"/>
      <c r="D33" s="3"/>
      <c r="E33" s="3"/>
      <c r="F33" s="3"/>
      <c r="G33" s="3"/>
      <c r="H33" s="3"/>
      <c r="I33" s="3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  <c r="V33" s="4" t="s">
        <v>272</v>
      </c>
      <c r="W33" s="4">
        <v>365</v>
      </c>
      <c r="X33" s="4">
        <v>45.63</v>
      </c>
      <c r="Y33" s="3"/>
      <c r="Z33" s="4"/>
      <c r="AA33" s="16"/>
      <c r="AB33" s="3"/>
      <c r="AC33" s="4" t="s">
        <v>272</v>
      </c>
      <c r="AD33" s="4"/>
      <c r="AE33" s="4"/>
      <c r="AF33" s="3"/>
      <c r="AG33" s="4"/>
      <c r="AH33" s="4"/>
      <c r="AI33" s="4"/>
      <c r="AJ33" s="3"/>
      <c r="AK33" s="3"/>
      <c r="AL33" s="3"/>
      <c r="AM33" s="3"/>
      <c r="AN33" s="3"/>
      <c r="AO33" s="4"/>
      <c r="AP33" s="4"/>
    </row>
    <row r="34" spans="1:42" x14ac:dyDescent="0.25">
      <c r="A34" s="4">
        <v>1995</v>
      </c>
      <c r="C34" s="3"/>
      <c r="D34" s="3"/>
      <c r="E34" s="3"/>
      <c r="F34" s="3"/>
      <c r="G34" s="3"/>
      <c r="H34" s="3"/>
      <c r="I34" s="3"/>
      <c r="J34" s="4" t="s">
        <v>268</v>
      </c>
      <c r="K34" s="4">
        <v>254</v>
      </c>
      <c r="L34" s="16">
        <v>63.5</v>
      </c>
      <c r="M34" s="3"/>
      <c r="N34" s="3"/>
      <c r="O34" s="3"/>
      <c r="P34" s="3"/>
      <c r="Q34" s="3"/>
      <c r="R34" s="3"/>
      <c r="S34" s="3"/>
      <c r="T34" s="3"/>
      <c r="U34" s="3"/>
      <c r="V34" s="4" t="s">
        <v>273</v>
      </c>
      <c r="W34" s="4">
        <v>473</v>
      </c>
      <c r="X34" s="4">
        <v>59.13</v>
      </c>
      <c r="Y34" s="3"/>
      <c r="Z34" s="4"/>
      <c r="AA34" s="16"/>
      <c r="AB34" s="3"/>
      <c r="AC34" s="4" t="s">
        <v>268</v>
      </c>
      <c r="AD34" s="4">
        <v>313</v>
      </c>
      <c r="AE34" s="4">
        <v>52.17</v>
      </c>
      <c r="AF34" s="3"/>
      <c r="AG34" s="3"/>
      <c r="AH34" s="3"/>
      <c r="AI34" s="3"/>
      <c r="AJ34" s="3"/>
      <c r="AK34" s="3"/>
      <c r="AL34" s="3"/>
      <c r="AM34" s="3"/>
      <c r="AN34" s="3"/>
      <c r="AO34" s="4"/>
      <c r="AP34" s="4"/>
    </row>
    <row r="35" spans="1:42" x14ac:dyDescent="0.25">
      <c r="A35" s="4">
        <v>1994</v>
      </c>
      <c r="C35" s="3"/>
      <c r="D35" s="3"/>
      <c r="E35" s="3"/>
      <c r="F35" s="3"/>
      <c r="G35" s="3"/>
      <c r="H35" s="3"/>
      <c r="I35" s="3"/>
      <c r="J35" s="4" t="s">
        <v>273</v>
      </c>
      <c r="K35" s="4">
        <v>140</v>
      </c>
      <c r="L35" s="16">
        <v>70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 t="s">
        <v>268</v>
      </c>
      <c r="AD35" s="4">
        <v>366</v>
      </c>
      <c r="AE35" s="16">
        <v>61</v>
      </c>
      <c r="AF35" s="3"/>
      <c r="AG35" s="3"/>
      <c r="AH35" s="3"/>
      <c r="AI35" s="3"/>
      <c r="AJ35" s="3"/>
      <c r="AK35" s="3"/>
      <c r="AL35" s="3"/>
      <c r="AM35" s="3"/>
      <c r="AN35" s="3"/>
      <c r="AO35" s="4"/>
      <c r="AP35" s="4"/>
    </row>
    <row r="36" spans="1:42" x14ac:dyDescent="0.25">
      <c r="A36" s="4">
        <v>1993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 t="s">
        <v>65</v>
      </c>
      <c r="W36" s="3"/>
      <c r="X36" s="3"/>
      <c r="Y36" s="3"/>
      <c r="Z36" s="4" t="s">
        <v>43</v>
      </c>
      <c r="AA36" s="4">
        <v>71.75</v>
      </c>
      <c r="AB36" s="3"/>
      <c r="AC36" s="4" t="s">
        <v>279</v>
      </c>
      <c r="AD36" s="4">
        <v>375</v>
      </c>
      <c r="AE36" s="16">
        <v>62.5</v>
      </c>
      <c r="AF36" s="3"/>
      <c r="AG36" s="4" t="s">
        <v>17</v>
      </c>
      <c r="AH36" s="4">
        <v>139</v>
      </c>
      <c r="AI36" s="4">
        <v>46.33</v>
      </c>
      <c r="AJ36" s="3"/>
      <c r="AK36" s="3"/>
      <c r="AL36" s="3"/>
      <c r="AM36" s="3"/>
      <c r="AN36" s="3"/>
      <c r="AO36" s="4"/>
      <c r="AP36" s="3"/>
    </row>
    <row r="37" spans="1:42" x14ac:dyDescent="0.25">
      <c r="A37" s="4">
        <v>1992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 t="s">
        <v>273</v>
      </c>
      <c r="AD37" s="4">
        <v>454</v>
      </c>
      <c r="AE37" s="4">
        <v>75.67</v>
      </c>
      <c r="AF37" s="3"/>
      <c r="AG37" s="4" t="s">
        <v>23</v>
      </c>
      <c r="AH37" s="4">
        <v>151</v>
      </c>
      <c r="AI37" s="4">
        <v>50.33</v>
      </c>
      <c r="AJ37" s="3"/>
      <c r="AK37" s="3"/>
      <c r="AL37" s="3"/>
      <c r="AM37" s="3"/>
      <c r="AN37" s="3"/>
      <c r="AO37" s="4"/>
      <c r="AP37" s="3"/>
    </row>
    <row r="38" spans="1:42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AD38" s="32"/>
      <c r="AE38" s="32"/>
      <c r="AO38" s="32"/>
    </row>
    <row r="39" spans="1:42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</sheetData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S1" workbookViewId="0">
      <selection activeCell="AN30" sqref="AN30"/>
    </sheetView>
  </sheetViews>
  <sheetFormatPr defaultRowHeight="15" x14ac:dyDescent="0.25"/>
  <cols>
    <col min="1" max="1" width="9.140625" style="33"/>
    <col min="3" max="3" width="12.140625" customWidth="1"/>
    <col min="7" max="8" width="12.5703125" customWidth="1"/>
    <col min="9" max="9" width="24.140625" customWidth="1"/>
    <col min="11" max="11" width="12.85546875" customWidth="1"/>
    <col min="15" max="15" width="12.85546875" customWidth="1"/>
    <col min="19" max="19" width="12.85546875" customWidth="1"/>
    <col min="23" max="23" width="12" customWidth="1"/>
    <col min="27" max="27" width="21.140625" customWidth="1"/>
    <col min="34" max="34" width="12.5703125" customWidth="1"/>
    <col min="38" max="38" width="18.140625" customWidth="1"/>
  </cols>
  <sheetData>
    <row r="1" spans="1:43" ht="15.75" x14ac:dyDescent="0.25">
      <c r="C1" s="6" t="s">
        <v>220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 t="s">
        <v>99</v>
      </c>
      <c r="D6" s="4">
        <v>224</v>
      </c>
      <c r="E6" s="16">
        <v>44.8</v>
      </c>
      <c r="F6" s="2"/>
      <c r="G6" s="4" t="s">
        <v>17</v>
      </c>
      <c r="H6" s="4">
        <v>115</v>
      </c>
      <c r="I6" s="4" t="s">
        <v>425</v>
      </c>
      <c r="J6" s="2"/>
      <c r="K6" s="4" t="s">
        <v>68</v>
      </c>
      <c r="L6" s="4">
        <v>133</v>
      </c>
      <c r="M6" s="4">
        <v>44.33</v>
      </c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 t="s">
        <v>34</v>
      </c>
      <c r="AE6" s="4">
        <v>245</v>
      </c>
      <c r="AF6" s="4">
        <v>40.83</v>
      </c>
      <c r="AG6" s="2"/>
      <c r="AH6" s="4"/>
      <c r="AI6" s="4"/>
      <c r="AJ6" s="4"/>
      <c r="AK6" s="4"/>
      <c r="AL6" s="4" t="s">
        <v>36</v>
      </c>
      <c r="AM6" s="18">
        <v>213</v>
      </c>
      <c r="AN6" s="18" t="s">
        <v>440</v>
      </c>
      <c r="AO6" s="4"/>
      <c r="AP6" s="4" t="s">
        <v>447</v>
      </c>
      <c r="AQ6" s="4">
        <v>15</v>
      </c>
    </row>
    <row r="7" spans="1:43" x14ac:dyDescent="0.25">
      <c r="A7" s="4">
        <v>2024</v>
      </c>
      <c r="B7" s="2"/>
      <c r="C7" s="4" t="s">
        <v>68</v>
      </c>
      <c r="D7" s="4">
        <v>215</v>
      </c>
      <c r="E7" s="16">
        <v>43</v>
      </c>
      <c r="F7" s="2"/>
      <c r="G7" s="4" t="s">
        <v>20</v>
      </c>
      <c r="H7" s="4">
        <v>110</v>
      </c>
      <c r="I7" s="4" t="s">
        <v>419</v>
      </c>
      <c r="J7" s="2"/>
      <c r="K7" s="4" t="s">
        <v>68</v>
      </c>
      <c r="L7" s="4">
        <v>136</v>
      </c>
      <c r="M7" s="4">
        <v>45.33</v>
      </c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 t="s">
        <v>14</v>
      </c>
      <c r="AE7" s="4">
        <v>260</v>
      </c>
      <c r="AF7" s="4">
        <v>43.33</v>
      </c>
      <c r="AG7" s="2"/>
      <c r="AH7" s="4"/>
      <c r="AI7" s="4"/>
      <c r="AJ7" s="4"/>
      <c r="AK7" s="4"/>
      <c r="AL7" s="4" t="s">
        <v>34</v>
      </c>
      <c r="AM7" s="4">
        <v>200</v>
      </c>
      <c r="AN7" s="16">
        <v>40</v>
      </c>
      <c r="AO7" s="4"/>
      <c r="AP7" s="4">
        <v>44.35</v>
      </c>
      <c r="AQ7" s="4">
        <v>15</v>
      </c>
    </row>
    <row r="8" spans="1:43" x14ac:dyDescent="0.25">
      <c r="A8" s="4">
        <v>2023</v>
      </c>
      <c r="B8" s="2"/>
      <c r="C8" s="4" t="s">
        <v>145</v>
      </c>
      <c r="D8" s="4">
        <v>211</v>
      </c>
      <c r="E8" s="16">
        <v>42.2</v>
      </c>
      <c r="F8" s="2"/>
      <c r="G8" s="4" t="s">
        <v>19</v>
      </c>
      <c r="H8" s="4">
        <v>110</v>
      </c>
      <c r="I8" s="4" t="s">
        <v>404</v>
      </c>
      <c r="J8" s="2"/>
      <c r="K8" s="4" t="s">
        <v>68</v>
      </c>
      <c r="L8" s="4">
        <v>138</v>
      </c>
      <c r="M8" s="16">
        <v>46</v>
      </c>
      <c r="N8" s="4"/>
      <c r="O8" s="4"/>
      <c r="P8" s="4"/>
      <c r="Q8" s="4"/>
      <c r="R8" s="1"/>
      <c r="S8" s="4"/>
      <c r="T8" s="4"/>
      <c r="U8" s="4"/>
      <c r="V8" s="4"/>
      <c r="W8" s="4" t="s">
        <v>139</v>
      </c>
      <c r="X8" s="4">
        <v>365</v>
      </c>
      <c r="Y8" s="4">
        <v>45.62</v>
      </c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17" t="s">
        <v>20</v>
      </c>
      <c r="AM8" s="11">
        <v>185</v>
      </c>
      <c r="AN8" s="15">
        <v>37</v>
      </c>
      <c r="AO8" s="4"/>
      <c r="AP8" s="4">
        <v>40.46</v>
      </c>
      <c r="AQ8" s="4">
        <v>18</v>
      </c>
    </row>
    <row r="9" spans="1:43" x14ac:dyDescent="0.25">
      <c r="A9" s="4">
        <v>2022</v>
      </c>
      <c r="B9" s="2"/>
      <c r="C9" s="4" t="s">
        <v>68</v>
      </c>
      <c r="D9" s="4">
        <v>224</v>
      </c>
      <c r="E9" s="16">
        <v>44.8</v>
      </c>
      <c r="F9" s="2"/>
      <c r="G9" s="4" t="s">
        <v>18</v>
      </c>
      <c r="H9" s="4">
        <v>115</v>
      </c>
      <c r="I9" s="4" t="s">
        <v>384</v>
      </c>
      <c r="J9" s="2"/>
      <c r="K9" s="4" t="s">
        <v>99</v>
      </c>
      <c r="L9" s="4">
        <v>131</v>
      </c>
      <c r="M9" s="4">
        <v>43.67</v>
      </c>
      <c r="N9" s="4"/>
      <c r="O9" s="4"/>
      <c r="P9" s="4"/>
      <c r="Q9" s="4"/>
      <c r="R9" s="1"/>
      <c r="S9" s="4"/>
      <c r="T9" s="4"/>
      <c r="U9" s="4"/>
      <c r="V9" s="4"/>
      <c r="W9" s="4" t="s">
        <v>139</v>
      </c>
      <c r="X9" s="4">
        <v>355</v>
      </c>
      <c r="Y9" s="4">
        <v>44.38</v>
      </c>
      <c r="Z9" s="4"/>
      <c r="AA9" s="4"/>
      <c r="AB9" s="4"/>
      <c r="AC9" s="4"/>
      <c r="AD9" s="4" t="s">
        <v>21</v>
      </c>
      <c r="AE9" s="11">
        <v>236</v>
      </c>
      <c r="AF9" s="11">
        <v>39.33</v>
      </c>
      <c r="AG9" s="2"/>
      <c r="AH9" s="4"/>
      <c r="AI9" s="4"/>
      <c r="AJ9" s="4"/>
      <c r="AK9" s="4"/>
      <c r="AL9" s="4"/>
      <c r="AM9" s="4"/>
      <c r="AN9" s="4"/>
      <c r="AO9" s="4"/>
      <c r="AP9" s="4">
        <v>40.020000000000003</v>
      </c>
      <c r="AQ9" s="4">
        <v>17</v>
      </c>
    </row>
    <row r="10" spans="1:43" x14ac:dyDescent="0.25">
      <c r="A10" s="4">
        <v>2021</v>
      </c>
      <c r="B10" s="2"/>
      <c r="C10" s="4"/>
      <c r="D10" s="4"/>
      <c r="E10" s="4"/>
      <c r="F10" s="2"/>
      <c r="G10" s="4" t="s">
        <v>14</v>
      </c>
      <c r="H10" s="4">
        <v>115</v>
      </c>
      <c r="I10" s="4" t="s">
        <v>376</v>
      </c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 t="s">
        <v>68</v>
      </c>
      <c r="X10" s="4">
        <v>331</v>
      </c>
      <c r="Y10" s="16">
        <f>X10/8</f>
        <v>41.375</v>
      </c>
      <c r="Z10" s="4"/>
      <c r="AA10" s="4" t="s">
        <v>51</v>
      </c>
      <c r="AB10" s="4"/>
      <c r="AC10" s="4"/>
      <c r="AD10" s="4" t="s">
        <v>36</v>
      </c>
      <c r="AE10" s="4">
        <v>326</v>
      </c>
      <c r="AF10" s="4">
        <v>40.75</v>
      </c>
      <c r="AG10" s="2"/>
      <c r="AH10" s="4"/>
      <c r="AI10" s="4"/>
      <c r="AJ10" s="4"/>
      <c r="AK10" s="4"/>
      <c r="AL10" s="4" t="s">
        <v>34</v>
      </c>
      <c r="AM10" s="11">
        <v>157</v>
      </c>
      <c r="AN10" s="15">
        <v>39.5</v>
      </c>
      <c r="AO10" s="4"/>
      <c r="AP10" s="11">
        <v>39.61</v>
      </c>
      <c r="AQ10" s="4">
        <v>18</v>
      </c>
    </row>
    <row r="11" spans="1:43" x14ac:dyDescent="0.25">
      <c r="A11" s="4">
        <v>2020</v>
      </c>
      <c r="B11" s="2"/>
      <c r="C11" s="4" t="s">
        <v>145</v>
      </c>
      <c r="D11" s="4">
        <v>230</v>
      </c>
      <c r="E11" s="16">
        <v>46</v>
      </c>
      <c r="F11" s="2"/>
      <c r="G11" s="4" t="s">
        <v>18</v>
      </c>
      <c r="H11" s="4">
        <v>130</v>
      </c>
      <c r="I11" s="4" t="s">
        <v>348</v>
      </c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 t="s">
        <v>99</v>
      </c>
      <c r="X11" s="4">
        <v>346</v>
      </c>
      <c r="Y11" s="4">
        <v>43.25</v>
      </c>
      <c r="Z11" s="4"/>
      <c r="AA11" s="4" t="s">
        <v>367</v>
      </c>
      <c r="AB11" s="4"/>
      <c r="AC11" s="4"/>
      <c r="AD11" s="4" t="s">
        <v>24</v>
      </c>
      <c r="AE11" s="11">
        <v>395</v>
      </c>
      <c r="AF11" s="15">
        <v>39.5</v>
      </c>
      <c r="AG11" s="2"/>
      <c r="AH11" s="4"/>
      <c r="AI11" s="4"/>
      <c r="AJ11" s="4"/>
      <c r="AK11" s="4"/>
      <c r="AL11" s="4"/>
      <c r="AM11" s="4"/>
      <c r="AN11" s="4"/>
      <c r="AO11" s="4"/>
      <c r="AP11" s="11">
        <v>39.229999999999997</v>
      </c>
      <c r="AQ11" s="4">
        <v>16</v>
      </c>
    </row>
    <row r="12" spans="1:43" x14ac:dyDescent="0.25">
      <c r="A12" s="4">
        <v>2019</v>
      </c>
      <c r="B12" s="2"/>
      <c r="C12" s="4" t="s">
        <v>139</v>
      </c>
      <c r="D12" s="4">
        <v>221</v>
      </c>
      <c r="E12" s="13">
        <f>D12/5</f>
        <v>44.2</v>
      </c>
      <c r="F12" s="2"/>
      <c r="G12" s="4"/>
      <c r="H12" s="4"/>
      <c r="I12" s="4"/>
      <c r="J12" s="2"/>
      <c r="K12" s="4" t="s">
        <v>99</v>
      </c>
      <c r="L12" s="4">
        <v>144</v>
      </c>
      <c r="M12" s="16">
        <v>48</v>
      </c>
      <c r="N12" s="4"/>
      <c r="O12" s="4"/>
      <c r="P12" s="4"/>
      <c r="Q12" s="4"/>
      <c r="R12" s="1"/>
      <c r="S12" s="4"/>
      <c r="T12" s="4"/>
      <c r="U12" s="4"/>
      <c r="V12" s="4"/>
      <c r="W12" s="4" t="s">
        <v>145</v>
      </c>
      <c r="X12" s="4">
        <v>411</v>
      </c>
      <c r="Y12" s="4">
        <v>51.38</v>
      </c>
      <c r="Z12" s="4"/>
      <c r="AA12" s="4"/>
      <c r="AB12" s="4"/>
      <c r="AC12" s="4"/>
      <c r="AD12" s="4" t="s">
        <v>36</v>
      </c>
      <c r="AE12" s="18">
        <v>407</v>
      </c>
      <c r="AF12" s="13">
        <v>40.700000000000003</v>
      </c>
      <c r="AG12" s="2"/>
      <c r="AH12" s="4"/>
      <c r="AI12" s="4"/>
      <c r="AJ12" s="4"/>
      <c r="AK12" s="4"/>
      <c r="AL12" s="4"/>
      <c r="AM12" s="4"/>
      <c r="AN12" s="4"/>
      <c r="AO12" s="4"/>
      <c r="AP12" s="4">
        <v>45.88</v>
      </c>
      <c r="AQ12" s="4">
        <v>18</v>
      </c>
    </row>
    <row r="13" spans="1:43" x14ac:dyDescent="0.25">
      <c r="A13" s="4">
        <v>2018</v>
      </c>
      <c r="B13" s="2"/>
      <c r="C13" s="4"/>
      <c r="D13" s="4"/>
      <c r="E13" s="4"/>
      <c r="F13" s="2"/>
      <c r="G13" s="4"/>
      <c r="H13" s="4"/>
      <c r="I13" s="4"/>
      <c r="J13" s="2"/>
      <c r="K13" s="4" t="s">
        <v>139</v>
      </c>
      <c r="L13" s="4">
        <v>159</v>
      </c>
      <c r="M13" s="16">
        <v>53</v>
      </c>
      <c r="N13" s="4"/>
      <c r="O13" s="4"/>
      <c r="P13" s="4"/>
      <c r="Q13" s="4"/>
      <c r="R13" s="1"/>
      <c r="S13" s="4"/>
      <c r="T13" s="4"/>
      <c r="U13" s="4"/>
      <c r="V13" s="4"/>
      <c r="W13" s="4" t="s">
        <v>139</v>
      </c>
      <c r="X13" s="4">
        <v>441</v>
      </c>
      <c r="Y13" s="4">
        <v>55.12</v>
      </c>
      <c r="Z13" s="4"/>
      <c r="AA13" s="4"/>
      <c r="AB13" s="4"/>
      <c r="AC13" s="4"/>
      <c r="AD13" s="4" t="s">
        <v>36</v>
      </c>
      <c r="AE13" s="4">
        <v>427</v>
      </c>
      <c r="AF13" s="16">
        <v>42.7</v>
      </c>
      <c r="AG13" s="2"/>
      <c r="AH13" s="4"/>
      <c r="AI13" s="4"/>
      <c r="AJ13" s="4"/>
      <c r="AK13" s="4"/>
      <c r="AL13" s="4" t="s">
        <v>36</v>
      </c>
      <c r="AM13" s="4">
        <v>222</v>
      </c>
      <c r="AN13" s="16">
        <v>44.4</v>
      </c>
      <c r="AO13" s="4"/>
      <c r="AP13" s="4">
        <v>44.66</v>
      </c>
      <c r="AQ13" s="4">
        <v>14</v>
      </c>
    </row>
    <row r="14" spans="1:43" x14ac:dyDescent="0.25">
      <c r="A14" s="4">
        <v>2017</v>
      </c>
      <c r="B14" s="2"/>
      <c r="C14" s="4"/>
      <c r="D14" s="4"/>
      <c r="E14" s="4"/>
      <c r="F14" s="2"/>
      <c r="G14" s="4"/>
      <c r="H14" s="4"/>
      <c r="I14" s="4"/>
      <c r="J14" s="2"/>
      <c r="L14" s="4"/>
      <c r="M14" s="4"/>
      <c r="N14" s="4"/>
      <c r="O14" s="4"/>
      <c r="P14" s="4"/>
      <c r="Q14" s="4"/>
      <c r="R14" s="1"/>
      <c r="S14" s="4"/>
      <c r="T14" s="4"/>
      <c r="U14" s="4"/>
      <c r="V14" s="4"/>
      <c r="W14" s="4" t="s">
        <v>141</v>
      </c>
      <c r="X14" s="4">
        <v>435</v>
      </c>
      <c r="Y14" s="4">
        <v>54.38</v>
      </c>
      <c r="Z14" s="4"/>
      <c r="AA14" s="4"/>
      <c r="AB14" s="4"/>
      <c r="AC14" s="4"/>
      <c r="AD14" s="4"/>
      <c r="AE14" s="4"/>
      <c r="AF14" s="4"/>
      <c r="AG14" s="2"/>
      <c r="AH14" s="4"/>
      <c r="AI14" s="4"/>
      <c r="AJ14" s="4"/>
      <c r="AK14" s="4"/>
      <c r="AL14" s="4"/>
      <c r="AM14" s="4"/>
      <c r="AN14" s="4"/>
      <c r="AO14" s="4"/>
      <c r="AP14" s="4">
        <v>49.58</v>
      </c>
      <c r="AQ14" s="4">
        <v>11</v>
      </c>
    </row>
    <row r="15" spans="1:43" x14ac:dyDescent="0.25">
      <c r="A15" s="4">
        <v>2016</v>
      </c>
      <c r="B15" s="2"/>
      <c r="C15" s="4"/>
      <c r="D15" s="4"/>
      <c r="E15" s="4"/>
      <c r="F15" s="2"/>
      <c r="G15" s="4"/>
      <c r="H15" s="4"/>
      <c r="I15" s="4"/>
      <c r="J15" s="2"/>
      <c r="K15" s="4"/>
      <c r="L15" s="4"/>
      <c r="M15" s="4"/>
      <c r="N15" s="4"/>
      <c r="O15" s="4"/>
      <c r="P15" s="4"/>
      <c r="Q15" s="4"/>
      <c r="R15" s="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2"/>
      <c r="AH15" s="4"/>
      <c r="AI15" s="4"/>
      <c r="AJ15" s="4"/>
      <c r="AK15" s="4"/>
      <c r="AL15" s="4"/>
      <c r="AM15" s="4"/>
      <c r="AN15" s="4"/>
      <c r="AO15" s="4"/>
      <c r="AP15" s="4">
        <v>53.56</v>
      </c>
      <c r="AQ15" s="4">
        <v>3</v>
      </c>
    </row>
    <row r="16" spans="1:43" x14ac:dyDescent="0.25">
      <c r="A16" s="4">
        <v>2015</v>
      </c>
      <c r="B16" s="2"/>
      <c r="C16" s="4"/>
      <c r="D16" s="4"/>
      <c r="E16" s="4"/>
      <c r="F16" s="2"/>
      <c r="G16" s="4"/>
      <c r="H16" s="4"/>
      <c r="I16" s="4"/>
      <c r="J16" s="2"/>
      <c r="K16" s="4"/>
      <c r="L16" s="4"/>
      <c r="M16" s="4"/>
      <c r="N16" s="4"/>
      <c r="O16" s="4"/>
      <c r="P16" s="4"/>
      <c r="Q16" s="4"/>
      <c r="R16" s="1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2"/>
      <c r="AH16" s="4"/>
      <c r="AI16" s="4"/>
      <c r="AJ16" s="4"/>
      <c r="AK16" s="4"/>
      <c r="AL16" s="4"/>
      <c r="AM16" s="4"/>
      <c r="AN16" s="4"/>
      <c r="AO16" s="4"/>
    </row>
    <row r="17" spans="1:43" x14ac:dyDescent="0.25">
      <c r="A17" s="4">
        <v>2014</v>
      </c>
      <c r="C17" s="4"/>
      <c r="D17" s="9"/>
      <c r="E17" s="10"/>
      <c r="F17" s="3"/>
      <c r="G17" s="4"/>
      <c r="H17" s="4"/>
      <c r="I17" s="20"/>
      <c r="J17" s="4"/>
      <c r="K17" s="4"/>
      <c r="L17" s="12"/>
      <c r="M17" s="14"/>
      <c r="N17" s="3"/>
      <c r="O17" s="3"/>
      <c r="P17" s="3"/>
      <c r="Q17" s="3"/>
      <c r="R17" s="3"/>
      <c r="S17" s="4"/>
      <c r="T17" s="11"/>
      <c r="U17" s="15"/>
      <c r="V17" s="3"/>
      <c r="W17" s="4"/>
      <c r="X17" s="12"/>
      <c r="Y17" s="14"/>
      <c r="Z17" s="3"/>
      <c r="AA17" s="4"/>
      <c r="AB17" s="3"/>
      <c r="AC17" s="3"/>
      <c r="AD17" s="4"/>
      <c r="AE17" s="11"/>
      <c r="AF17" s="15"/>
      <c r="AG17" s="3"/>
      <c r="AH17" s="4"/>
      <c r="AI17" s="18"/>
      <c r="AJ17" s="13"/>
      <c r="AK17" s="3"/>
      <c r="AL17" s="4"/>
      <c r="AM17" s="4"/>
      <c r="AN17" s="15"/>
      <c r="AO17" s="3"/>
      <c r="AP17" s="4">
        <v>46.88</v>
      </c>
      <c r="AQ17" s="4">
        <v>8</v>
      </c>
    </row>
    <row r="18" spans="1:43" x14ac:dyDescent="0.25">
      <c r="A18" s="4">
        <v>2013</v>
      </c>
      <c r="C18" s="4"/>
      <c r="D18" s="12"/>
      <c r="E18" s="14"/>
      <c r="F18" s="3"/>
      <c r="G18" s="4"/>
      <c r="H18" s="4"/>
      <c r="I18" s="2"/>
      <c r="J18" s="3"/>
      <c r="K18" s="17"/>
      <c r="L18" s="11"/>
      <c r="M18" s="15"/>
      <c r="N18" s="3"/>
      <c r="O18" s="3"/>
      <c r="P18" s="3"/>
      <c r="Q18" s="3"/>
      <c r="R18" s="3"/>
      <c r="S18" s="4"/>
      <c r="T18" s="4"/>
      <c r="U18" s="3"/>
      <c r="V18" s="3"/>
      <c r="W18" s="4"/>
      <c r="X18" s="12"/>
      <c r="Y18" s="14"/>
      <c r="Z18" s="3"/>
      <c r="AA18" s="18"/>
      <c r="AB18" s="13"/>
      <c r="AC18" s="3"/>
      <c r="AD18" s="4"/>
      <c r="AE18" s="18"/>
      <c r="AF18" s="13"/>
      <c r="AG18" s="3"/>
      <c r="AH18" s="17"/>
      <c r="AI18" s="12"/>
      <c r="AJ18" s="14"/>
      <c r="AK18" s="3"/>
      <c r="AL18" s="4"/>
      <c r="AM18" s="18"/>
      <c r="AN18" s="13"/>
      <c r="AO18" s="3"/>
      <c r="AP18" s="13">
        <v>51</v>
      </c>
      <c r="AQ18" s="18">
        <v>1</v>
      </c>
    </row>
    <row r="19" spans="1:43" x14ac:dyDescent="0.25">
      <c r="A19" s="4">
        <v>2012</v>
      </c>
      <c r="C19" s="17"/>
      <c r="D19" s="12"/>
      <c r="E19" s="14"/>
      <c r="F19" s="3"/>
      <c r="G19" s="17"/>
      <c r="H19" s="17"/>
      <c r="I19" s="2"/>
      <c r="J19" s="3"/>
      <c r="K19" s="4"/>
      <c r="L19" s="18"/>
      <c r="M19" s="13"/>
      <c r="N19" s="3"/>
      <c r="O19" s="3"/>
      <c r="P19" s="3"/>
      <c r="Q19" s="3"/>
      <c r="R19" s="3"/>
      <c r="S19" s="4"/>
      <c r="T19" s="11"/>
      <c r="U19" s="15"/>
      <c r="V19" s="3"/>
      <c r="W19" s="4"/>
      <c r="X19" s="11"/>
      <c r="Y19" s="15"/>
      <c r="Z19" s="3"/>
      <c r="AA19" s="4"/>
      <c r="AB19" s="13"/>
      <c r="AC19" s="3"/>
      <c r="AD19" s="4"/>
      <c r="AE19" s="12"/>
      <c r="AF19" s="14"/>
      <c r="AG19" s="3"/>
      <c r="AH19" s="17"/>
      <c r="AI19" s="4"/>
      <c r="AJ19" s="16"/>
      <c r="AK19" s="3"/>
      <c r="AL19" s="4"/>
      <c r="AM19" s="18"/>
      <c r="AN19" s="13"/>
      <c r="AO19" s="3"/>
      <c r="AP19" s="18">
        <v>49.11</v>
      </c>
      <c r="AQ19" s="18">
        <v>3</v>
      </c>
    </row>
    <row r="20" spans="1:43" x14ac:dyDescent="0.25">
      <c r="A20" s="4">
        <v>2011</v>
      </c>
      <c r="C20" s="17" t="s">
        <v>147</v>
      </c>
      <c r="D20" s="18">
        <v>254</v>
      </c>
      <c r="E20" s="13">
        <f>D20/5</f>
        <v>50.8</v>
      </c>
      <c r="F20" s="3"/>
      <c r="G20" s="4"/>
      <c r="H20" s="4"/>
      <c r="I20" s="2"/>
      <c r="J20" s="3"/>
      <c r="K20" s="4"/>
      <c r="L20" s="18"/>
      <c r="M20" s="13"/>
      <c r="N20" s="3"/>
      <c r="O20" s="3"/>
      <c r="P20" s="3"/>
      <c r="Q20" s="3"/>
      <c r="R20" s="3"/>
      <c r="S20" s="4"/>
      <c r="T20" s="11"/>
      <c r="U20" s="15"/>
      <c r="V20" s="3"/>
      <c r="W20" s="4"/>
      <c r="X20" s="18"/>
      <c r="Y20" s="13"/>
      <c r="Z20" s="3"/>
      <c r="AA20" s="4"/>
      <c r="AC20" s="3"/>
      <c r="AD20" s="4"/>
      <c r="AE20" s="18"/>
      <c r="AF20" s="13"/>
      <c r="AG20" s="3"/>
      <c r="AH20" s="4"/>
      <c r="AI20" s="18"/>
      <c r="AJ20" s="13"/>
      <c r="AK20" s="3"/>
      <c r="AL20" s="4"/>
      <c r="AM20" s="12"/>
      <c r="AN20" s="14"/>
      <c r="AO20" s="3"/>
      <c r="AP20" s="13">
        <v>47</v>
      </c>
      <c r="AQ20" s="4">
        <v>1</v>
      </c>
    </row>
    <row r="21" spans="1:43" x14ac:dyDescent="0.25">
      <c r="A21" s="4">
        <v>2010</v>
      </c>
      <c r="C21" s="4" t="s">
        <v>145</v>
      </c>
      <c r="D21" s="18">
        <v>223</v>
      </c>
      <c r="E21" s="13">
        <f>D21/5</f>
        <v>44.6</v>
      </c>
      <c r="F21" s="3"/>
      <c r="G21" s="4" t="s">
        <v>139</v>
      </c>
      <c r="H21" s="4"/>
      <c r="I21" s="2" t="s">
        <v>229</v>
      </c>
      <c r="J21" s="3"/>
      <c r="K21" s="4"/>
      <c r="L21" s="18"/>
      <c r="M21" s="13"/>
      <c r="N21" s="3"/>
      <c r="Q21" s="3"/>
      <c r="R21" s="3"/>
      <c r="S21" s="21"/>
      <c r="T21" s="18"/>
      <c r="U21" s="13"/>
      <c r="V21" s="3"/>
      <c r="W21" s="4"/>
      <c r="X21" s="11"/>
      <c r="Y21" s="15"/>
      <c r="Z21" s="3"/>
      <c r="AA21" s="4"/>
      <c r="AD21" s="4" t="s">
        <v>23</v>
      </c>
      <c r="AE21" s="11">
        <v>229</v>
      </c>
      <c r="AF21" s="15">
        <f>AE21/6</f>
        <v>38.166666666666664</v>
      </c>
      <c r="AG21" s="3"/>
      <c r="AH21" s="4" t="s">
        <v>34</v>
      </c>
      <c r="AI21" s="18">
        <v>97</v>
      </c>
      <c r="AJ21" s="13">
        <v>48.5</v>
      </c>
      <c r="AK21" s="3"/>
      <c r="AL21" s="4" t="s">
        <v>43</v>
      </c>
      <c r="AM21" s="3"/>
      <c r="AN21" s="3"/>
      <c r="AO21" s="3"/>
      <c r="AP21" s="11">
        <v>38.630000000000003</v>
      </c>
      <c r="AQ21" s="4">
        <v>19</v>
      </c>
    </row>
    <row r="22" spans="1:43" x14ac:dyDescent="0.25">
      <c r="A22" s="4">
        <v>2009</v>
      </c>
      <c r="C22" s="4" t="s">
        <v>180</v>
      </c>
      <c r="D22" s="11">
        <v>239</v>
      </c>
      <c r="E22" s="15">
        <f>D22/6</f>
        <v>39.833333333333336</v>
      </c>
      <c r="F22" s="3"/>
      <c r="G22" s="4" t="s">
        <v>68</v>
      </c>
      <c r="H22" s="4"/>
      <c r="I22" s="2" t="s">
        <v>228</v>
      </c>
      <c r="J22" s="3"/>
      <c r="K22" s="4" t="s">
        <v>68</v>
      </c>
      <c r="L22" s="11">
        <v>113</v>
      </c>
      <c r="M22" s="15">
        <f t="shared" ref="M22:M27" si="0">L22/3</f>
        <v>37.666666666666664</v>
      </c>
      <c r="S22" s="4" t="s">
        <v>99</v>
      </c>
      <c r="T22" s="18">
        <v>167</v>
      </c>
      <c r="U22" s="13">
        <f>T22/5</f>
        <v>33.4</v>
      </c>
      <c r="V22" s="3"/>
      <c r="W22" s="4" t="s">
        <v>14</v>
      </c>
      <c r="X22" s="11">
        <v>311</v>
      </c>
      <c r="Y22" s="15">
        <f t="shared" ref="Y22:Y27" si="1">X22/8</f>
        <v>38.875</v>
      </c>
      <c r="Z22" s="3"/>
      <c r="AA22" s="4" t="s">
        <v>43</v>
      </c>
      <c r="AB22" s="3"/>
      <c r="AC22" s="3"/>
      <c r="AD22" s="4" t="s">
        <v>14</v>
      </c>
      <c r="AE22" s="12">
        <v>209</v>
      </c>
      <c r="AF22" s="14">
        <f>AE22/6</f>
        <v>34.833333333333336</v>
      </c>
      <c r="AG22" s="3"/>
      <c r="AH22" s="4" t="s">
        <v>19</v>
      </c>
      <c r="AI22" s="11">
        <v>79</v>
      </c>
      <c r="AJ22" s="15">
        <v>39.5</v>
      </c>
      <c r="AK22" s="3"/>
      <c r="AL22" s="18" t="s">
        <v>32</v>
      </c>
      <c r="AM22" s="3"/>
      <c r="AN22" s="3"/>
      <c r="AO22" s="3"/>
      <c r="AP22" s="11">
        <v>36.74</v>
      </c>
      <c r="AQ22" s="4">
        <v>20</v>
      </c>
    </row>
    <row r="23" spans="1:43" x14ac:dyDescent="0.25">
      <c r="A23" s="4">
        <v>2008</v>
      </c>
      <c r="C23" s="4" t="s">
        <v>162</v>
      </c>
      <c r="D23" s="18">
        <v>221</v>
      </c>
      <c r="E23" s="13">
        <f>D23/5</f>
        <v>44.2</v>
      </c>
      <c r="F23" s="3"/>
      <c r="G23" s="4" t="s">
        <v>99</v>
      </c>
      <c r="H23" s="4"/>
      <c r="I23" s="20" t="s">
        <v>167</v>
      </c>
      <c r="J23" s="3"/>
      <c r="K23" s="4" t="s">
        <v>145</v>
      </c>
      <c r="L23" s="18">
        <v>134</v>
      </c>
      <c r="M23" s="13">
        <f t="shared" si="0"/>
        <v>44.666666666666664</v>
      </c>
      <c r="N23" s="3"/>
      <c r="O23" s="4" t="s">
        <v>99</v>
      </c>
      <c r="P23" s="11">
        <v>112</v>
      </c>
      <c r="Q23" s="15">
        <f>P23/3</f>
        <v>37.333333333333336</v>
      </c>
      <c r="R23" s="3"/>
      <c r="S23" s="4" t="s">
        <v>99</v>
      </c>
      <c r="T23" s="18">
        <v>167</v>
      </c>
      <c r="U23" s="13">
        <f>T23/5</f>
        <v>33.4</v>
      </c>
      <c r="V23" s="3"/>
      <c r="W23" s="4" t="s">
        <v>68</v>
      </c>
      <c r="X23" s="18">
        <v>340</v>
      </c>
      <c r="Y23" s="13">
        <f t="shared" si="1"/>
        <v>42.5</v>
      </c>
      <c r="Z23" s="3"/>
      <c r="AA23" s="4" t="s">
        <v>99</v>
      </c>
      <c r="AB23" s="15">
        <v>39.75</v>
      </c>
      <c r="AC23" s="3"/>
      <c r="AD23" s="4" t="s">
        <v>22</v>
      </c>
      <c r="AE23" s="18">
        <v>240</v>
      </c>
      <c r="AF23" s="13">
        <f>AE23/6</f>
        <v>40</v>
      </c>
      <c r="AG23" s="3"/>
      <c r="AH23" s="4" t="s">
        <v>17</v>
      </c>
      <c r="AI23" s="18">
        <v>87</v>
      </c>
      <c r="AJ23" s="13">
        <v>43.5</v>
      </c>
      <c r="AK23" s="3"/>
      <c r="AL23" s="4" t="s">
        <v>43</v>
      </c>
      <c r="AM23" s="3"/>
      <c r="AN23" s="3"/>
      <c r="AO23" s="3"/>
      <c r="AP23" s="18">
        <v>40.04</v>
      </c>
      <c r="AQ23" s="4">
        <v>18</v>
      </c>
    </row>
    <row r="24" spans="1:43" x14ac:dyDescent="0.25">
      <c r="A24" s="4">
        <v>2007</v>
      </c>
      <c r="C24" s="4" t="s">
        <v>147</v>
      </c>
      <c r="D24" s="18">
        <v>245</v>
      </c>
      <c r="E24" s="13">
        <f>D24/5</f>
        <v>49</v>
      </c>
      <c r="F24" s="3"/>
      <c r="G24" s="4"/>
      <c r="H24" s="4"/>
      <c r="I24" s="20"/>
      <c r="J24" s="3"/>
      <c r="K24" s="4" t="s">
        <v>99</v>
      </c>
      <c r="L24" s="18">
        <v>134</v>
      </c>
      <c r="M24" s="13">
        <f t="shared" si="0"/>
        <v>44.666666666666664</v>
      </c>
      <c r="N24" s="15"/>
      <c r="O24" s="13" t="s">
        <v>99</v>
      </c>
      <c r="P24" s="24">
        <v>122</v>
      </c>
      <c r="Q24" s="13">
        <f>P24/3</f>
        <v>40.666666666666664</v>
      </c>
      <c r="R24" s="3"/>
      <c r="S24" s="3"/>
      <c r="T24" s="3"/>
      <c r="U24" s="3"/>
      <c r="V24" s="3"/>
      <c r="W24" s="4" t="s">
        <v>68</v>
      </c>
      <c r="X24" s="11">
        <v>303</v>
      </c>
      <c r="Y24" s="15">
        <f t="shared" si="1"/>
        <v>37.875</v>
      </c>
      <c r="Z24" s="3"/>
      <c r="AA24" s="4" t="s">
        <v>68</v>
      </c>
      <c r="AB24" s="13">
        <v>41.6</v>
      </c>
      <c r="AC24" s="3"/>
      <c r="AD24" s="4" t="s">
        <v>34</v>
      </c>
      <c r="AE24" s="11">
        <v>236</v>
      </c>
      <c r="AF24" s="15">
        <f>AE24/6</f>
        <v>39.333333333333336</v>
      </c>
      <c r="AG24" s="3"/>
      <c r="AI24" s="4"/>
      <c r="AJ24" s="16"/>
      <c r="AK24" s="3"/>
      <c r="AL24" s="4" t="s">
        <v>32</v>
      </c>
      <c r="AM24" s="3"/>
      <c r="AN24" s="3"/>
      <c r="AO24" s="3"/>
      <c r="AP24" s="18">
        <v>42.2</v>
      </c>
      <c r="AQ24" s="4">
        <v>18</v>
      </c>
    </row>
    <row r="25" spans="1:43" x14ac:dyDescent="0.25">
      <c r="A25" s="4">
        <v>2006</v>
      </c>
      <c r="C25" s="4" t="s">
        <v>139</v>
      </c>
      <c r="D25" s="18">
        <v>213</v>
      </c>
      <c r="E25" s="13">
        <f>D25/5</f>
        <v>42.6</v>
      </c>
      <c r="F25" s="5"/>
      <c r="G25" s="4" t="s">
        <v>21</v>
      </c>
      <c r="H25" s="4"/>
      <c r="I25" s="2" t="s">
        <v>227</v>
      </c>
      <c r="J25" s="2"/>
      <c r="K25" s="4" t="s">
        <v>68</v>
      </c>
      <c r="L25" s="18">
        <v>131</v>
      </c>
      <c r="M25" s="13">
        <f t="shared" si="0"/>
        <v>43.666666666666664</v>
      </c>
      <c r="N25" s="15"/>
      <c r="O25" s="15"/>
      <c r="P25" s="15"/>
      <c r="Q25" s="15"/>
      <c r="R25" s="3"/>
      <c r="S25" s="18"/>
      <c r="T25" s="11"/>
      <c r="U25" s="15"/>
      <c r="V25" s="3"/>
      <c r="W25" s="4" t="s">
        <v>24</v>
      </c>
      <c r="X25" s="18">
        <v>369</v>
      </c>
      <c r="Y25" s="13">
        <f t="shared" si="1"/>
        <v>46.125</v>
      </c>
      <c r="Z25" s="3"/>
      <c r="AA25" s="3"/>
      <c r="AB25" s="3"/>
      <c r="AC25" s="3"/>
      <c r="AD25" s="4" t="s">
        <v>17</v>
      </c>
      <c r="AE25" s="12">
        <v>212</v>
      </c>
      <c r="AF25" s="14">
        <f>AE25/6</f>
        <v>35.333333333333336</v>
      </c>
      <c r="AG25" s="3"/>
      <c r="AH25" s="4" t="s">
        <v>21</v>
      </c>
      <c r="AI25" s="18">
        <v>97</v>
      </c>
      <c r="AJ25" s="13">
        <v>48.5</v>
      </c>
      <c r="AK25" s="3"/>
      <c r="AL25" s="4" t="s">
        <v>43</v>
      </c>
      <c r="AM25" s="3"/>
      <c r="AN25" s="3"/>
      <c r="AO25" s="3"/>
      <c r="AP25" s="11">
        <v>39.700000000000003</v>
      </c>
      <c r="AQ25" s="4">
        <v>18</v>
      </c>
    </row>
    <row r="26" spans="1:43" x14ac:dyDescent="0.25">
      <c r="A26" s="4">
        <v>2005</v>
      </c>
      <c r="C26" s="4" t="s">
        <v>180</v>
      </c>
      <c r="D26" s="18">
        <v>229</v>
      </c>
      <c r="E26" s="13">
        <f>D26/5</f>
        <v>45.8</v>
      </c>
      <c r="F26" s="4"/>
      <c r="G26" s="4" t="s">
        <v>24</v>
      </c>
      <c r="H26" s="4"/>
      <c r="I26" s="2" t="s">
        <v>226</v>
      </c>
      <c r="J26" s="2"/>
      <c r="K26" s="4" t="s">
        <v>139</v>
      </c>
      <c r="L26" s="18">
        <v>125</v>
      </c>
      <c r="M26" s="13">
        <f t="shared" si="0"/>
        <v>41.666666666666664</v>
      </c>
      <c r="N26" s="10"/>
      <c r="O26" s="10"/>
      <c r="P26" s="10"/>
      <c r="Q26" s="10"/>
      <c r="R26" s="4"/>
      <c r="U26" s="4"/>
      <c r="V26" s="4"/>
      <c r="W26" s="4" t="s">
        <v>145</v>
      </c>
      <c r="X26" s="18">
        <v>348</v>
      </c>
      <c r="Y26" s="13">
        <f t="shared" si="1"/>
        <v>43.5</v>
      </c>
      <c r="Z26" s="4"/>
      <c r="AA26" s="4" t="s">
        <v>139</v>
      </c>
      <c r="AB26" s="13">
        <v>42.5</v>
      </c>
      <c r="AC26" s="4"/>
      <c r="AD26" s="4" t="s">
        <v>14</v>
      </c>
      <c r="AE26" s="12">
        <v>282</v>
      </c>
      <c r="AF26" s="14">
        <f>AE26/8</f>
        <v>35.25</v>
      </c>
      <c r="AG26" s="4"/>
      <c r="AH26" s="4" t="s">
        <v>115</v>
      </c>
      <c r="AI26" s="4">
        <v>101</v>
      </c>
      <c r="AJ26" s="13">
        <v>50.5</v>
      </c>
      <c r="AK26" s="4"/>
      <c r="AL26" s="4" t="s">
        <v>43</v>
      </c>
      <c r="AM26" s="21"/>
      <c r="AN26" s="2"/>
      <c r="AO26" s="2"/>
      <c r="AP26" s="18">
        <v>41.11</v>
      </c>
      <c r="AQ26" s="4">
        <v>19</v>
      </c>
    </row>
    <row r="27" spans="1:43" x14ac:dyDescent="0.25">
      <c r="A27" s="4">
        <v>2004</v>
      </c>
      <c r="C27" s="4"/>
      <c r="D27" s="4"/>
      <c r="E27" s="4"/>
      <c r="F27" s="4"/>
      <c r="G27" s="4" t="s">
        <v>21</v>
      </c>
      <c r="H27" s="4"/>
      <c r="I27" s="20" t="s">
        <v>225</v>
      </c>
      <c r="J27" s="2"/>
      <c r="K27" s="4" t="s">
        <v>174</v>
      </c>
      <c r="L27" s="18">
        <v>150</v>
      </c>
      <c r="M27" s="13">
        <f t="shared" si="0"/>
        <v>50</v>
      </c>
      <c r="N27" s="14"/>
      <c r="O27" s="14"/>
      <c r="P27" s="14"/>
      <c r="Q27" s="14"/>
      <c r="R27" s="4"/>
      <c r="S27" s="4"/>
      <c r="T27" s="4"/>
      <c r="U27" s="4"/>
      <c r="V27" s="4"/>
      <c r="W27" s="4" t="s">
        <v>151</v>
      </c>
      <c r="X27" s="18">
        <v>370</v>
      </c>
      <c r="Y27" s="13">
        <f t="shared" si="1"/>
        <v>46.25</v>
      </c>
      <c r="Z27" s="4"/>
      <c r="AA27" s="4" t="s">
        <v>43</v>
      </c>
      <c r="AB27" s="13">
        <v>40</v>
      </c>
      <c r="AC27" s="4"/>
      <c r="AD27" s="4" t="s">
        <v>36</v>
      </c>
      <c r="AE27" s="11">
        <v>237</v>
      </c>
      <c r="AF27" s="15">
        <f>AE27/6</f>
        <v>39.5</v>
      </c>
      <c r="AG27" s="4"/>
      <c r="AH27" s="4" t="s">
        <v>19</v>
      </c>
      <c r="AI27" s="11">
        <v>77</v>
      </c>
      <c r="AJ27" s="15">
        <v>38.5</v>
      </c>
      <c r="AK27" s="4"/>
      <c r="AL27" s="4" t="s">
        <v>32</v>
      </c>
      <c r="AM27" s="2"/>
      <c r="AN27" s="2"/>
      <c r="AO27" s="2"/>
      <c r="AP27" s="18">
        <v>40.89</v>
      </c>
      <c r="AQ27" s="4">
        <v>20</v>
      </c>
    </row>
    <row r="28" spans="1:43" x14ac:dyDescent="0.25">
      <c r="A28" s="4">
        <v>2003</v>
      </c>
      <c r="C28" s="2"/>
      <c r="D28" s="2"/>
      <c r="E28" s="2"/>
      <c r="F28" s="2"/>
      <c r="G28" s="4" t="s">
        <v>36</v>
      </c>
      <c r="H28" s="4"/>
      <c r="I28" s="2" t="s">
        <v>259</v>
      </c>
      <c r="J28" s="2"/>
      <c r="K28" s="4" t="s">
        <v>120</v>
      </c>
      <c r="L28" s="4">
        <v>115</v>
      </c>
      <c r="M28" s="16">
        <v>57.5</v>
      </c>
      <c r="N28" s="2"/>
      <c r="O28" s="2"/>
      <c r="P28" s="2"/>
      <c r="Q28" s="2"/>
      <c r="R28" s="2"/>
      <c r="S28" s="2"/>
      <c r="T28" s="2"/>
      <c r="U28" s="2"/>
      <c r="V28" s="2"/>
      <c r="W28" s="4" t="s">
        <v>275</v>
      </c>
      <c r="X28" s="4">
        <v>377</v>
      </c>
      <c r="Y28" s="4">
        <v>47.13</v>
      </c>
      <c r="Z28" s="2"/>
      <c r="AA28" s="2"/>
      <c r="AB28" s="2"/>
      <c r="AC28" s="2"/>
      <c r="AD28" s="4" t="s">
        <v>34</v>
      </c>
      <c r="AE28" s="4">
        <v>403</v>
      </c>
      <c r="AF28" s="16">
        <v>40.299999999999997</v>
      </c>
      <c r="AG28" s="2"/>
      <c r="AH28" s="4" t="s">
        <v>152</v>
      </c>
      <c r="AI28" s="4">
        <v>100</v>
      </c>
      <c r="AJ28" s="16">
        <v>50</v>
      </c>
      <c r="AK28" s="2"/>
      <c r="AL28" s="2"/>
      <c r="AM28" s="2"/>
      <c r="AN28" s="2"/>
      <c r="AO28" s="2"/>
      <c r="AP28" s="18">
        <v>43.7</v>
      </c>
      <c r="AQ28" s="4">
        <v>18</v>
      </c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4" t="s">
        <v>65</v>
      </c>
      <c r="X29" s="2"/>
      <c r="Y29" s="2"/>
      <c r="Z29" s="2"/>
      <c r="AA29" s="4" t="s">
        <v>43</v>
      </c>
      <c r="AB29" s="13">
        <v>46</v>
      </c>
      <c r="AC29" s="2"/>
      <c r="AD29" s="4" t="s">
        <v>115</v>
      </c>
      <c r="AE29" s="4">
        <v>361</v>
      </c>
      <c r="AF29" s="4">
        <v>45.13</v>
      </c>
      <c r="AG29" s="2"/>
      <c r="AH29" s="4" t="s">
        <v>18</v>
      </c>
      <c r="AI29" s="11">
        <v>75</v>
      </c>
      <c r="AJ29" s="15">
        <v>37.5</v>
      </c>
      <c r="AK29" s="2"/>
      <c r="AL29" s="2"/>
      <c r="AM29" s="2"/>
      <c r="AN29" s="2"/>
      <c r="AO29" s="2"/>
      <c r="AP29" s="16">
        <v>45.7</v>
      </c>
      <c r="AQ29" s="4">
        <v>20</v>
      </c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5"/>
      <c r="AI30" s="5"/>
      <c r="AJ30" s="5"/>
      <c r="AK30" s="3"/>
      <c r="AL30" s="3"/>
      <c r="AM30" s="3"/>
      <c r="AN30" s="3"/>
      <c r="AO30" s="3"/>
      <c r="AP30" s="4"/>
      <c r="AQ30" s="4"/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5"/>
      <c r="AI31" s="5"/>
      <c r="AJ31" s="5"/>
      <c r="AK31" s="3"/>
      <c r="AL31" s="3"/>
      <c r="AM31" s="3"/>
      <c r="AN31" s="3"/>
      <c r="AO31" s="3"/>
      <c r="AP31" s="4"/>
      <c r="AQ31" s="4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5"/>
      <c r="AI32" s="5"/>
      <c r="AJ32" s="5"/>
      <c r="AK32" s="3"/>
      <c r="AL32" s="3"/>
      <c r="AM32" s="3"/>
      <c r="AN32" s="3"/>
      <c r="AO32" s="3"/>
      <c r="AP32" s="4"/>
      <c r="AQ32" s="4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5"/>
      <c r="AI33" s="5"/>
      <c r="AJ33" s="5"/>
      <c r="AK33" s="3"/>
      <c r="AL33" s="3"/>
      <c r="AM33" s="3"/>
      <c r="AN33" s="3"/>
      <c r="AO33" s="3"/>
      <c r="AP33" s="4"/>
      <c r="AQ33" s="4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5"/>
      <c r="AI34" s="5"/>
      <c r="AJ34" s="5"/>
      <c r="AK34" s="3"/>
      <c r="AL34" s="3"/>
      <c r="AM34" s="3"/>
      <c r="AN34" s="3"/>
      <c r="AO34" s="3"/>
      <c r="AP34" s="4"/>
      <c r="AQ34" s="4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5"/>
      <c r="AI35" s="5"/>
      <c r="AJ35" s="5"/>
      <c r="AK35" s="3"/>
      <c r="AL35" s="3"/>
      <c r="AM35" s="3"/>
      <c r="AN35" s="3"/>
      <c r="AO35" s="3"/>
      <c r="AP35" s="4"/>
      <c r="AQ35" s="4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4"/>
      <c r="AQ36" s="4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topLeftCell="K1" workbookViewId="0">
      <selection activeCell="L36" sqref="L36"/>
    </sheetView>
  </sheetViews>
  <sheetFormatPr defaultRowHeight="15" x14ac:dyDescent="0.25"/>
  <cols>
    <col min="1" max="1" width="9.140625" style="33"/>
    <col min="3" max="3" width="12.85546875" customWidth="1"/>
    <col min="8" max="8" width="18.7109375" customWidth="1"/>
    <col min="10" max="10" width="13.7109375" customWidth="1"/>
    <col min="22" max="22" width="13.7109375" customWidth="1"/>
    <col min="26" max="26" width="19" customWidth="1"/>
    <col min="29" max="29" width="13.5703125" customWidth="1"/>
    <col min="37" max="37" width="18.42578125" customWidth="1"/>
  </cols>
  <sheetData>
    <row r="1" spans="1:42" ht="15.75" x14ac:dyDescent="0.25">
      <c r="C1" s="6" t="s">
        <v>221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2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2015</v>
      </c>
      <c r="B6" s="2"/>
      <c r="C6" s="4"/>
      <c r="D6" s="4"/>
      <c r="E6" s="4"/>
      <c r="F6" s="2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>
        <v>2014</v>
      </c>
      <c r="C7" s="4"/>
      <c r="D7" s="9"/>
      <c r="E7" s="10"/>
      <c r="F7" s="3"/>
      <c r="G7" s="4"/>
      <c r="H7" s="20"/>
      <c r="I7" s="4"/>
      <c r="J7" s="4"/>
      <c r="K7" s="12"/>
      <c r="L7" s="14"/>
      <c r="M7" s="3"/>
      <c r="N7" s="3"/>
      <c r="O7" s="3"/>
      <c r="P7" s="3"/>
      <c r="Q7" s="3"/>
      <c r="R7" s="4"/>
      <c r="S7" s="11"/>
      <c r="T7" s="15"/>
      <c r="U7" s="3"/>
      <c r="V7" s="4"/>
      <c r="W7" s="12"/>
      <c r="X7" s="14"/>
      <c r="Y7" s="3"/>
      <c r="Z7" s="4"/>
      <c r="AA7" s="3"/>
      <c r="AB7" s="3"/>
      <c r="AC7" s="4"/>
      <c r="AD7" s="11"/>
      <c r="AE7" s="15"/>
      <c r="AF7" s="3"/>
      <c r="AG7" s="4"/>
      <c r="AH7" s="18"/>
      <c r="AI7" s="13"/>
      <c r="AJ7" s="3"/>
      <c r="AK7" s="4"/>
      <c r="AL7" s="4"/>
      <c r="AM7" s="15"/>
      <c r="AN7" s="3"/>
      <c r="AO7" s="5"/>
      <c r="AP7" s="3"/>
    </row>
    <row r="8" spans="1:42" x14ac:dyDescent="0.25">
      <c r="A8" s="4">
        <v>2013</v>
      </c>
      <c r="C8" s="4"/>
      <c r="D8" s="12"/>
      <c r="E8" s="14"/>
      <c r="F8" s="3"/>
      <c r="G8" s="4"/>
      <c r="H8" s="2"/>
      <c r="I8" s="3"/>
      <c r="J8" s="17"/>
      <c r="K8" s="11"/>
      <c r="L8" s="15"/>
      <c r="M8" s="3"/>
      <c r="N8" s="3"/>
      <c r="O8" s="3"/>
      <c r="P8" s="3"/>
      <c r="Q8" s="3"/>
      <c r="R8" s="4"/>
      <c r="S8" s="4"/>
      <c r="T8" s="3"/>
      <c r="U8" s="3"/>
      <c r="V8" s="4"/>
      <c r="W8" s="12"/>
      <c r="X8" s="14"/>
      <c r="Y8" s="3"/>
      <c r="Z8" s="18"/>
      <c r="AA8" s="13"/>
      <c r="AB8" s="3"/>
      <c r="AC8" s="4"/>
      <c r="AD8" s="18"/>
      <c r="AE8" s="13"/>
      <c r="AF8" s="3"/>
      <c r="AG8" s="17"/>
      <c r="AH8" s="12"/>
      <c r="AI8" s="14"/>
      <c r="AJ8" s="3"/>
      <c r="AK8" s="4"/>
      <c r="AL8" s="18"/>
      <c r="AM8" s="13"/>
      <c r="AN8" s="3"/>
      <c r="AO8" s="12"/>
      <c r="AP8" s="3"/>
    </row>
    <row r="9" spans="1:42" x14ac:dyDescent="0.25">
      <c r="A9" s="4">
        <v>2012</v>
      </c>
      <c r="C9" s="17"/>
      <c r="D9" s="12"/>
      <c r="E9" s="14"/>
      <c r="F9" s="3"/>
      <c r="G9" s="17"/>
      <c r="H9" s="2"/>
      <c r="I9" s="3"/>
      <c r="J9" s="4"/>
      <c r="K9" s="18"/>
      <c r="L9" s="13"/>
      <c r="M9" s="3"/>
      <c r="N9" s="3"/>
      <c r="O9" s="3"/>
      <c r="P9" s="3"/>
      <c r="Q9" s="3"/>
      <c r="R9" s="4"/>
      <c r="S9" s="11"/>
      <c r="T9" s="15"/>
      <c r="U9" s="3"/>
      <c r="V9" s="4"/>
      <c r="W9" s="11"/>
      <c r="X9" s="15"/>
      <c r="Y9" s="3"/>
      <c r="Z9" s="4"/>
      <c r="AA9" s="13"/>
      <c r="AB9" s="3"/>
      <c r="AC9" s="4"/>
      <c r="AD9" s="12"/>
      <c r="AE9" s="14"/>
      <c r="AF9" s="3"/>
      <c r="AG9" s="17"/>
      <c r="AH9" s="4"/>
      <c r="AI9" s="16"/>
      <c r="AJ9" s="3"/>
      <c r="AK9" s="4"/>
      <c r="AL9" s="18"/>
      <c r="AM9" s="13"/>
      <c r="AN9" s="3"/>
      <c r="AO9" s="12"/>
      <c r="AP9" s="3"/>
    </row>
    <row r="10" spans="1:42" x14ac:dyDescent="0.25">
      <c r="A10" s="4">
        <v>2011</v>
      </c>
      <c r="C10" s="17" t="s">
        <v>68</v>
      </c>
      <c r="D10" s="12">
        <v>166</v>
      </c>
      <c r="E10" s="14">
        <f>D10/5</f>
        <v>33.200000000000003</v>
      </c>
      <c r="F10" s="3"/>
      <c r="G10" s="4"/>
      <c r="H10" s="2"/>
      <c r="I10" s="3"/>
      <c r="J10" s="4"/>
      <c r="K10" s="18"/>
      <c r="L10" s="13"/>
      <c r="M10" s="3"/>
      <c r="N10" s="3"/>
      <c r="O10" s="3"/>
      <c r="P10" s="3"/>
      <c r="Q10" s="3"/>
      <c r="R10" s="4"/>
      <c r="S10" s="11"/>
      <c r="T10" s="15"/>
      <c r="U10" s="3"/>
      <c r="V10" s="4"/>
      <c r="W10" s="18"/>
      <c r="X10" s="13"/>
      <c r="Y10" s="3"/>
      <c r="Z10" s="4"/>
      <c r="AB10" s="3"/>
      <c r="AC10" s="4"/>
      <c r="AD10" s="18"/>
      <c r="AE10" s="13"/>
      <c r="AF10" s="3"/>
      <c r="AG10" s="4"/>
      <c r="AH10" s="18"/>
      <c r="AI10" s="13"/>
      <c r="AJ10" s="3"/>
      <c r="AK10" s="4"/>
      <c r="AL10" s="12"/>
      <c r="AM10" s="14"/>
      <c r="AN10" s="3"/>
      <c r="AO10" s="18">
        <v>41.34</v>
      </c>
      <c r="AP10" s="4">
        <v>8</v>
      </c>
    </row>
    <row r="11" spans="1:42" x14ac:dyDescent="0.25">
      <c r="A11" s="4">
        <v>2010</v>
      </c>
      <c r="C11" s="4"/>
      <c r="D11" s="12"/>
      <c r="E11" s="14"/>
      <c r="F11" s="3"/>
      <c r="G11" s="4"/>
      <c r="H11" s="2"/>
      <c r="I11" s="3"/>
      <c r="J11" s="4"/>
      <c r="K11" s="18"/>
      <c r="L11" s="13"/>
      <c r="M11" s="3"/>
      <c r="P11" s="3"/>
      <c r="Q11" s="3"/>
      <c r="R11" s="21"/>
      <c r="S11" s="18"/>
      <c r="T11" s="13"/>
      <c r="U11" s="3"/>
      <c r="V11" s="4"/>
      <c r="W11" s="11"/>
      <c r="X11" s="15"/>
      <c r="Y11" s="3"/>
      <c r="Z11" s="4"/>
      <c r="AC11" s="4"/>
      <c r="AD11" s="4"/>
      <c r="AE11" s="13"/>
      <c r="AF11" s="3"/>
      <c r="AG11" s="4"/>
      <c r="AH11" s="11"/>
      <c r="AI11" s="15"/>
      <c r="AJ11" s="3"/>
      <c r="AK11" s="18"/>
      <c r="AL11" s="3"/>
      <c r="AM11" s="3"/>
      <c r="AN11" s="3"/>
      <c r="AO11" s="12"/>
      <c r="AP11" s="4"/>
    </row>
    <row r="12" spans="1:42" x14ac:dyDescent="0.25">
      <c r="A12" s="4">
        <v>2009</v>
      </c>
      <c r="C12" s="4"/>
      <c r="D12" s="18"/>
      <c r="E12" s="13"/>
      <c r="F12" s="3"/>
      <c r="G12" s="4" t="s">
        <v>22</v>
      </c>
      <c r="H12" s="2" t="s">
        <v>235</v>
      </c>
      <c r="I12" s="3"/>
      <c r="J12" s="4" t="s">
        <v>65</v>
      </c>
      <c r="K12" s="18"/>
      <c r="L12" s="13"/>
      <c r="R12" s="4"/>
      <c r="S12" s="12"/>
      <c r="T12" s="14"/>
      <c r="U12" s="3"/>
      <c r="V12" s="4" t="s">
        <v>34</v>
      </c>
      <c r="W12" s="18">
        <v>324</v>
      </c>
      <c r="X12" s="13">
        <f>W12/8</f>
        <v>40.5</v>
      </c>
      <c r="Y12" s="3"/>
      <c r="Z12" s="4"/>
      <c r="AA12" s="3"/>
      <c r="AB12" s="3"/>
      <c r="AC12" s="4" t="s">
        <v>21</v>
      </c>
      <c r="AD12" s="11">
        <v>237</v>
      </c>
      <c r="AE12" s="15">
        <f>AD12/6</f>
        <v>39.5</v>
      </c>
      <c r="AF12" s="3"/>
      <c r="AG12" s="4" t="s">
        <v>236</v>
      </c>
      <c r="AH12" s="4">
        <v>95</v>
      </c>
      <c r="AI12" s="16">
        <v>47.5</v>
      </c>
      <c r="AJ12" s="3"/>
      <c r="AK12" s="20" t="s">
        <v>43</v>
      </c>
      <c r="AL12" s="3"/>
      <c r="AM12" s="3"/>
      <c r="AN12" s="3"/>
      <c r="AO12" s="11">
        <v>39.35</v>
      </c>
      <c r="AP12" s="4">
        <v>9</v>
      </c>
    </row>
    <row r="13" spans="1:42" x14ac:dyDescent="0.25">
      <c r="A13" s="4">
        <v>2008</v>
      </c>
      <c r="C13" s="4" t="s">
        <v>99</v>
      </c>
      <c r="D13" s="12">
        <v>176</v>
      </c>
      <c r="E13" s="14">
        <f>D13/5</f>
        <v>35.200000000000003</v>
      </c>
      <c r="F13" s="3"/>
      <c r="G13" s="4"/>
      <c r="H13" s="20"/>
      <c r="I13" s="3"/>
      <c r="J13" s="4" t="s">
        <v>65</v>
      </c>
      <c r="K13" s="18"/>
      <c r="L13" s="13"/>
      <c r="M13" s="3"/>
      <c r="N13" s="4"/>
      <c r="O13" s="18"/>
      <c r="P13" s="13"/>
      <c r="Q13" s="3"/>
      <c r="R13" s="4"/>
      <c r="S13" s="18"/>
      <c r="T13" s="13"/>
      <c r="U13" s="3"/>
      <c r="V13" s="4"/>
      <c r="W13" s="18"/>
      <c r="X13" s="13"/>
      <c r="Y13" s="3"/>
      <c r="Z13" s="4"/>
      <c r="AA13" s="14"/>
      <c r="AB13" s="3"/>
      <c r="AC13" s="4"/>
      <c r="AD13" s="18"/>
      <c r="AE13" s="13"/>
      <c r="AF13" s="3"/>
      <c r="AG13" s="4"/>
      <c r="AH13" s="18"/>
      <c r="AI13" s="13"/>
      <c r="AJ13" s="3"/>
      <c r="AK13" s="30"/>
      <c r="AL13" s="3"/>
      <c r="AM13" s="3"/>
      <c r="AN13" s="3"/>
      <c r="AO13" s="13">
        <v>45.5</v>
      </c>
      <c r="AP13" s="4">
        <v>2</v>
      </c>
    </row>
    <row r="14" spans="1:42" x14ac:dyDescent="0.25">
      <c r="A14" s="4">
        <v>2007</v>
      </c>
      <c r="C14" s="4" t="s">
        <v>34</v>
      </c>
      <c r="D14" s="12">
        <v>176</v>
      </c>
      <c r="E14" s="14">
        <f>D14/5</f>
        <v>35.200000000000003</v>
      </c>
      <c r="F14" s="3"/>
      <c r="G14" s="4" t="s">
        <v>14</v>
      </c>
      <c r="H14" s="20" t="s">
        <v>234</v>
      </c>
      <c r="I14" s="3"/>
      <c r="J14" s="4"/>
      <c r="K14" s="18"/>
      <c r="L14" s="13"/>
      <c r="M14" s="15"/>
      <c r="N14" s="13"/>
      <c r="O14" s="24"/>
      <c r="P14" s="13"/>
      <c r="Q14" s="3"/>
      <c r="R14" s="3"/>
      <c r="S14" s="3"/>
      <c r="T14" s="3"/>
      <c r="U14" s="3"/>
      <c r="V14" s="4"/>
      <c r="W14" s="18"/>
      <c r="X14" s="13"/>
      <c r="Y14" s="3"/>
      <c r="Z14" s="4"/>
      <c r="AA14" s="18"/>
      <c r="AB14" s="3"/>
      <c r="AC14" s="4"/>
      <c r="AD14" s="18"/>
      <c r="AE14" s="13"/>
      <c r="AF14" s="3"/>
      <c r="AG14" s="4"/>
      <c r="AH14" s="4"/>
      <c r="AI14" s="16"/>
      <c r="AJ14" s="3"/>
      <c r="AK14" s="20" t="s">
        <v>43</v>
      </c>
      <c r="AL14" s="3"/>
      <c r="AM14" s="3"/>
      <c r="AN14" s="3"/>
      <c r="AO14" s="18">
        <v>41.4</v>
      </c>
      <c r="AP14" s="4">
        <v>8</v>
      </c>
    </row>
    <row r="15" spans="1:42" x14ac:dyDescent="0.25">
      <c r="A15" s="4">
        <v>2006</v>
      </c>
      <c r="C15" s="4" t="s">
        <v>22</v>
      </c>
      <c r="D15" s="12">
        <v>174</v>
      </c>
      <c r="E15" s="14">
        <f>D15/5</f>
        <v>34.799999999999997</v>
      </c>
      <c r="F15" s="5"/>
      <c r="G15" s="4" t="s">
        <v>21</v>
      </c>
      <c r="H15" s="2" t="s">
        <v>233</v>
      </c>
      <c r="I15" s="2"/>
      <c r="J15" s="4" t="s">
        <v>65</v>
      </c>
      <c r="K15" s="12"/>
      <c r="L15" s="14"/>
      <c r="M15" s="15"/>
      <c r="N15" s="15"/>
      <c r="O15" s="15"/>
      <c r="P15" s="15"/>
      <c r="Q15" s="3"/>
      <c r="R15" s="18" t="s">
        <v>18</v>
      </c>
      <c r="S15" s="11">
        <v>150</v>
      </c>
      <c r="T15" s="15">
        <f>S15/6</f>
        <v>25</v>
      </c>
      <c r="U15" s="3"/>
      <c r="V15" s="4"/>
      <c r="W15" s="11"/>
      <c r="X15" s="15"/>
      <c r="Y15" s="3"/>
      <c r="Z15" s="3"/>
      <c r="AA15" s="3"/>
      <c r="AB15" s="3"/>
      <c r="AC15" s="4" t="s">
        <v>21</v>
      </c>
      <c r="AD15" s="11">
        <v>237</v>
      </c>
      <c r="AE15" s="15">
        <f>AD15/6</f>
        <v>39.5</v>
      </c>
      <c r="AF15" s="3"/>
      <c r="AG15" s="4"/>
      <c r="AH15" s="18"/>
      <c r="AI15" s="13"/>
      <c r="AJ15" s="3"/>
      <c r="AK15" s="20" t="s">
        <v>51</v>
      </c>
      <c r="AL15" s="3"/>
      <c r="AM15" s="3"/>
      <c r="AN15" s="3"/>
      <c r="AO15" s="11">
        <v>39.07</v>
      </c>
      <c r="AP15" s="4">
        <v>15</v>
      </c>
    </row>
    <row r="16" spans="1:42" x14ac:dyDescent="0.25">
      <c r="A16" s="4">
        <v>2005</v>
      </c>
      <c r="C16" s="4" t="s">
        <v>36</v>
      </c>
      <c r="D16" s="11">
        <v>197</v>
      </c>
      <c r="E16" s="15">
        <f>D16/5</f>
        <v>39.4</v>
      </c>
      <c r="F16" s="4"/>
      <c r="G16" s="4" t="s">
        <v>115</v>
      </c>
      <c r="H16" s="2" t="s">
        <v>232</v>
      </c>
      <c r="I16" s="2"/>
      <c r="J16" s="4" t="s">
        <v>34</v>
      </c>
      <c r="K16" s="18">
        <v>136</v>
      </c>
      <c r="L16" s="13">
        <f>K16/3</f>
        <v>45.333333333333336</v>
      </c>
      <c r="M16" s="10"/>
      <c r="N16" s="10"/>
      <c r="O16" s="10"/>
      <c r="P16" s="10"/>
      <c r="Q16" s="4"/>
      <c r="T16" s="4"/>
      <c r="U16" s="4"/>
      <c r="V16" s="4" t="s">
        <v>23</v>
      </c>
      <c r="W16" s="18">
        <v>322</v>
      </c>
      <c r="X16" s="13">
        <f>W16/8</f>
        <v>40.25</v>
      </c>
      <c r="Y16" s="4"/>
      <c r="Z16" s="4" t="s">
        <v>43</v>
      </c>
      <c r="AA16" s="15">
        <v>38.5</v>
      </c>
      <c r="AB16" s="4"/>
      <c r="AC16" s="4" t="s">
        <v>23</v>
      </c>
      <c r="AD16" s="12">
        <v>275</v>
      </c>
      <c r="AE16" s="14">
        <f>AD16/8</f>
        <v>34.375</v>
      </c>
      <c r="AF16" s="4"/>
      <c r="AG16" s="4" t="s">
        <v>14</v>
      </c>
      <c r="AH16" s="4">
        <v>89</v>
      </c>
      <c r="AI16" s="13">
        <v>44.5</v>
      </c>
      <c r="AJ16" s="4"/>
      <c r="AK16" s="20" t="s">
        <v>43</v>
      </c>
      <c r="AL16" s="21"/>
      <c r="AM16" s="2"/>
      <c r="AN16" s="2"/>
      <c r="AO16" s="11">
        <v>38.61</v>
      </c>
      <c r="AP16" s="4">
        <v>17</v>
      </c>
    </row>
    <row r="17" spans="1:42" x14ac:dyDescent="0.25">
      <c r="A17" s="4">
        <v>2004</v>
      </c>
      <c r="C17" s="4"/>
      <c r="D17" s="4"/>
      <c r="E17" s="4"/>
      <c r="F17" s="4"/>
      <c r="G17" s="4" t="s">
        <v>20</v>
      </c>
      <c r="H17" s="2" t="s">
        <v>230</v>
      </c>
      <c r="I17" s="2"/>
      <c r="J17" s="4" t="s">
        <v>231</v>
      </c>
      <c r="K17" s="18">
        <v>122</v>
      </c>
      <c r="L17" s="13">
        <f>K17/3</f>
        <v>40.666666666666664</v>
      </c>
      <c r="M17" s="14"/>
      <c r="N17" s="14"/>
      <c r="O17" s="14"/>
      <c r="P17" s="14"/>
      <c r="Q17" s="4"/>
      <c r="R17" s="4"/>
      <c r="S17" s="4"/>
      <c r="T17" s="4"/>
      <c r="U17" s="4"/>
      <c r="V17" s="4"/>
      <c r="W17" s="18"/>
      <c r="X17" s="13"/>
      <c r="Y17" s="4"/>
      <c r="Z17" s="4" t="s">
        <v>43</v>
      </c>
      <c r="AA17" s="13">
        <v>41</v>
      </c>
      <c r="AB17" s="4"/>
      <c r="AC17" s="4" t="s">
        <v>20</v>
      </c>
      <c r="AD17" s="12">
        <v>210</v>
      </c>
      <c r="AE17" s="14">
        <f>AD17/6</f>
        <v>35</v>
      </c>
      <c r="AF17" s="4"/>
      <c r="AG17" s="4" t="s">
        <v>120</v>
      </c>
      <c r="AH17" s="18">
        <v>89</v>
      </c>
      <c r="AI17" s="13">
        <v>44.5</v>
      </c>
      <c r="AJ17" s="4"/>
      <c r="AK17" s="20" t="s">
        <v>43</v>
      </c>
      <c r="AL17" s="2"/>
      <c r="AM17" s="2"/>
      <c r="AN17" s="2"/>
      <c r="AO17" s="11">
        <v>36.65</v>
      </c>
      <c r="AP17" s="4">
        <v>10</v>
      </c>
    </row>
    <row r="18" spans="1:42" x14ac:dyDescent="0.25">
      <c r="A18" s="4">
        <v>2003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" t="s">
        <v>21</v>
      </c>
      <c r="W18" s="11">
        <v>312</v>
      </c>
      <c r="X18" s="15">
        <v>39</v>
      </c>
      <c r="Y18" s="2"/>
      <c r="Z18" s="2"/>
      <c r="AA18" s="2"/>
      <c r="AB18" s="2"/>
      <c r="AC18" s="4" t="s">
        <v>20</v>
      </c>
      <c r="AD18" s="11">
        <v>360</v>
      </c>
      <c r="AE18" s="15">
        <v>36</v>
      </c>
      <c r="AF18" s="2"/>
      <c r="AG18" s="4" t="s">
        <v>18</v>
      </c>
      <c r="AH18" s="11">
        <v>78</v>
      </c>
      <c r="AI18" s="15">
        <v>39</v>
      </c>
      <c r="AJ18" s="2"/>
      <c r="AK18" s="20" t="s">
        <v>159</v>
      </c>
      <c r="AL18" s="2"/>
      <c r="AM18" s="2"/>
      <c r="AN18" s="2"/>
      <c r="AO18" s="12">
        <v>35.31</v>
      </c>
      <c r="AP18" s="4">
        <v>8</v>
      </c>
    </row>
    <row r="19" spans="1:42" x14ac:dyDescent="0.25">
      <c r="A19" s="4">
        <v>2002</v>
      </c>
      <c r="C19" s="2"/>
      <c r="D19" s="2"/>
      <c r="E19" s="2"/>
      <c r="F19" s="2"/>
      <c r="G19" s="2"/>
      <c r="H19" s="2"/>
      <c r="I19" s="2"/>
      <c r="J19" s="4" t="s">
        <v>16</v>
      </c>
      <c r="K19" s="11">
        <v>119</v>
      </c>
      <c r="L19" s="11">
        <v>39.67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17</v>
      </c>
      <c r="AA19" s="12">
        <v>35.83</v>
      </c>
      <c r="AB19" s="2"/>
      <c r="AC19" s="2"/>
      <c r="AD19" s="2"/>
      <c r="AE19" s="2"/>
      <c r="AF19" s="2"/>
      <c r="AG19" s="2"/>
      <c r="AH19" s="2"/>
      <c r="AI19" s="2"/>
      <c r="AJ19" s="2"/>
      <c r="AK19" s="20" t="s">
        <v>51</v>
      </c>
      <c r="AL19" s="2"/>
      <c r="AM19" s="2"/>
      <c r="AN19" s="2"/>
      <c r="AO19" s="15">
        <v>36.5</v>
      </c>
      <c r="AP19" s="4">
        <v>8</v>
      </c>
    </row>
    <row r="20" spans="1:42" x14ac:dyDescent="0.25">
      <c r="A20" s="4">
        <v>2001</v>
      </c>
      <c r="C20" s="3"/>
      <c r="D20" s="3"/>
      <c r="E20" s="3"/>
      <c r="F20" s="3"/>
      <c r="G20" s="3"/>
      <c r="H20" s="3"/>
      <c r="I20" s="3"/>
      <c r="J20" s="4" t="s">
        <v>14</v>
      </c>
      <c r="K20" s="4">
        <v>131</v>
      </c>
      <c r="L20" s="4">
        <v>43.67</v>
      </c>
      <c r="M20" s="3"/>
      <c r="N20" s="3"/>
      <c r="O20" s="3"/>
      <c r="P20" s="3"/>
      <c r="Q20" s="3"/>
      <c r="R20" s="3"/>
      <c r="S20" s="3"/>
      <c r="T20" s="3"/>
      <c r="U20" s="3"/>
      <c r="V20" s="4" t="s">
        <v>34</v>
      </c>
      <c r="W20" s="11">
        <v>311</v>
      </c>
      <c r="X20" s="11">
        <v>38.880000000000003</v>
      </c>
      <c r="Y20" s="3"/>
      <c r="Z20" s="4" t="s">
        <v>20</v>
      </c>
      <c r="AA20" s="15">
        <v>38</v>
      </c>
      <c r="AB20" s="3"/>
      <c r="AC20" s="4" t="s">
        <v>20</v>
      </c>
      <c r="AD20" s="4">
        <v>241</v>
      </c>
      <c r="AE20" s="4">
        <v>40.17</v>
      </c>
      <c r="AF20" s="3"/>
      <c r="AG20" s="4" t="s">
        <v>23</v>
      </c>
      <c r="AH20" s="4">
        <v>96</v>
      </c>
      <c r="AI20" s="16">
        <v>48</v>
      </c>
      <c r="AJ20" s="3"/>
      <c r="AK20" s="3"/>
      <c r="AL20" s="3"/>
      <c r="AM20" s="3"/>
      <c r="AN20" s="3"/>
      <c r="AO20" s="18">
        <v>41.1</v>
      </c>
      <c r="AP20" s="4">
        <v>12</v>
      </c>
    </row>
    <row r="21" spans="1:42" x14ac:dyDescent="0.25">
      <c r="A21" s="4">
        <v>2000</v>
      </c>
      <c r="C21" s="3"/>
      <c r="D21" s="3"/>
      <c r="E21" s="3"/>
      <c r="F21" s="3"/>
      <c r="G21" s="3"/>
      <c r="H21" s="3"/>
      <c r="I21" s="3"/>
      <c r="J21" s="4" t="s">
        <v>20</v>
      </c>
      <c r="K21" s="4">
        <v>150</v>
      </c>
      <c r="L21" s="16">
        <v>30</v>
      </c>
      <c r="M21" s="3"/>
      <c r="N21" s="3"/>
      <c r="O21" s="3"/>
      <c r="P21" s="3"/>
      <c r="Q21" s="3"/>
      <c r="R21" s="3"/>
      <c r="S21" s="3"/>
      <c r="T21" s="3"/>
      <c r="U21" s="3"/>
      <c r="V21" s="4" t="s">
        <v>16</v>
      </c>
      <c r="W21" s="4">
        <v>274</v>
      </c>
      <c r="X21" s="16">
        <v>27.4</v>
      </c>
      <c r="Y21" s="3"/>
      <c r="Z21" s="4" t="s">
        <v>16</v>
      </c>
      <c r="AA21" s="15">
        <v>24.5</v>
      </c>
      <c r="AB21" s="3"/>
      <c r="AC21" s="4"/>
      <c r="AD21" s="4"/>
      <c r="AE21" s="4"/>
      <c r="AF21" s="3"/>
      <c r="AG21" s="4"/>
      <c r="AH21" s="4"/>
      <c r="AI21" s="16"/>
      <c r="AJ21" s="3"/>
      <c r="AK21" s="3"/>
      <c r="AL21" s="3"/>
      <c r="AM21" s="3"/>
      <c r="AN21" s="3"/>
      <c r="AO21" s="39"/>
      <c r="AP21" s="4"/>
    </row>
    <row r="22" spans="1:42" x14ac:dyDescent="0.25">
      <c r="A22" s="4">
        <v>1999</v>
      </c>
      <c r="C22" s="3"/>
      <c r="D22" s="3"/>
      <c r="E22" s="3"/>
      <c r="F22" s="3"/>
      <c r="G22" s="3"/>
      <c r="H22" s="3"/>
      <c r="I22" s="3"/>
      <c r="J22" s="4" t="s">
        <v>16</v>
      </c>
      <c r="K22" s="4">
        <v>137</v>
      </c>
      <c r="L22" s="16">
        <v>27.4</v>
      </c>
      <c r="M22" s="3"/>
      <c r="N22" s="3"/>
      <c r="O22" s="3"/>
      <c r="P22" s="3"/>
      <c r="Q22" s="3"/>
      <c r="R22" s="3"/>
      <c r="S22" s="3"/>
      <c r="T22" s="3"/>
      <c r="U22" s="3"/>
      <c r="V22" s="4" t="s">
        <v>20</v>
      </c>
      <c r="W22" s="4">
        <v>273</v>
      </c>
      <c r="X22" s="16">
        <v>27.3</v>
      </c>
      <c r="Y22" s="3"/>
      <c r="Z22" s="4" t="s">
        <v>43</v>
      </c>
      <c r="AA22" s="15">
        <v>26</v>
      </c>
      <c r="AB22" s="3"/>
      <c r="AC22" s="4" t="s">
        <v>65</v>
      </c>
      <c r="AD22" s="4"/>
      <c r="AE22" s="4"/>
      <c r="AF22" s="3"/>
      <c r="AG22" s="4" t="s">
        <v>19</v>
      </c>
      <c r="AH22" s="4">
        <v>107</v>
      </c>
      <c r="AI22" s="16">
        <v>26.75</v>
      </c>
      <c r="AJ22" s="3"/>
      <c r="AK22" s="3"/>
      <c r="AL22" s="3"/>
      <c r="AM22" s="3"/>
      <c r="AN22" s="3"/>
      <c r="AO22" s="39"/>
      <c r="AP22" s="4"/>
    </row>
    <row r="23" spans="1:42" x14ac:dyDescent="0.25">
      <c r="A23" s="4">
        <v>1998</v>
      </c>
      <c r="C23" s="3"/>
      <c r="D23" s="3"/>
      <c r="E23" s="3"/>
      <c r="F23" s="3"/>
      <c r="G23" s="3"/>
      <c r="H23" s="3"/>
      <c r="I23" s="3"/>
      <c r="J23" s="4" t="s">
        <v>22</v>
      </c>
      <c r="K23" s="4">
        <v>112</v>
      </c>
      <c r="L23" s="16">
        <v>37.33</v>
      </c>
      <c r="M23" s="3"/>
      <c r="N23" s="3"/>
      <c r="O23" s="3"/>
      <c r="P23" s="3"/>
      <c r="Q23" s="3"/>
      <c r="R23" s="3"/>
      <c r="S23" s="3"/>
      <c r="T23" s="3"/>
      <c r="U23" s="3"/>
      <c r="V23" s="4" t="s">
        <v>17</v>
      </c>
      <c r="W23" s="11">
        <v>319</v>
      </c>
      <c r="X23" s="15">
        <v>26.58</v>
      </c>
      <c r="Y23" s="3"/>
      <c r="Z23" s="4" t="s">
        <v>43</v>
      </c>
      <c r="AA23" s="16">
        <v>28.67</v>
      </c>
      <c r="AB23" s="3"/>
      <c r="AC23" s="4"/>
      <c r="AD23" s="4"/>
      <c r="AE23" s="4"/>
      <c r="AF23" s="3"/>
      <c r="AG23" s="4"/>
      <c r="AH23" s="4"/>
      <c r="AI23" s="16"/>
      <c r="AJ23" s="3"/>
      <c r="AK23" s="3"/>
      <c r="AL23" s="3"/>
      <c r="AM23" s="3"/>
      <c r="AN23" s="3"/>
      <c r="AO23" s="39"/>
      <c r="AP23" s="4"/>
    </row>
    <row r="24" spans="1:42" x14ac:dyDescent="0.25">
      <c r="A24" s="4">
        <v>1997</v>
      </c>
      <c r="C24" s="3"/>
      <c r="D24" s="3"/>
      <c r="E24" s="3"/>
      <c r="F24" s="3"/>
      <c r="G24" s="3"/>
      <c r="H24" s="3"/>
      <c r="I24" s="3"/>
      <c r="J24" s="4" t="s">
        <v>16</v>
      </c>
      <c r="K24" s="11">
        <v>112</v>
      </c>
      <c r="L24" s="15">
        <v>37.33</v>
      </c>
      <c r="M24" s="3"/>
      <c r="N24" s="3"/>
      <c r="O24" s="3"/>
      <c r="P24" s="3"/>
      <c r="Q24" s="3"/>
      <c r="R24" s="3"/>
      <c r="S24" s="3"/>
      <c r="T24" s="3"/>
      <c r="U24" s="3"/>
      <c r="V24" s="4" t="s">
        <v>34</v>
      </c>
      <c r="W24" s="4">
        <v>248</v>
      </c>
      <c r="X24" s="4">
        <v>41.33</v>
      </c>
      <c r="Y24" s="3"/>
      <c r="Z24" s="4" t="s">
        <v>17</v>
      </c>
      <c r="AA24" s="15">
        <v>39.5</v>
      </c>
      <c r="AB24" s="3"/>
      <c r="AC24" s="4"/>
      <c r="AD24" s="4"/>
      <c r="AE24" s="4"/>
      <c r="AF24" s="3"/>
      <c r="AG24" s="4"/>
      <c r="AH24" s="4"/>
      <c r="AI24" s="16"/>
      <c r="AJ24" s="3"/>
      <c r="AK24" s="3"/>
      <c r="AL24" s="3"/>
      <c r="AM24" s="3"/>
      <c r="AN24" s="3"/>
      <c r="AO24" s="39"/>
      <c r="AP24" s="4"/>
    </row>
    <row r="25" spans="1:42" x14ac:dyDescent="0.25">
      <c r="A25" s="4">
        <v>1996</v>
      </c>
      <c r="C25" s="3"/>
      <c r="D25" s="3"/>
      <c r="E25" s="3"/>
      <c r="F25" s="3"/>
      <c r="G25" s="3"/>
      <c r="H25" s="3"/>
      <c r="I25" s="3"/>
      <c r="J25" s="4" t="s">
        <v>19</v>
      </c>
      <c r="K25" s="4">
        <v>131</v>
      </c>
      <c r="L25" s="4">
        <v>43.67</v>
      </c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3"/>
      <c r="Z25" s="4" t="s">
        <v>43</v>
      </c>
      <c r="AA25" s="16">
        <v>45.25</v>
      </c>
      <c r="AB25" s="3"/>
      <c r="AC25" s="4"/>
      <c r="AD25" s="4"/>
      <c r="AE25" s="4"/>
      <c r="AF25" s="3"/>
      <c r="AG25" s="4"/>
      <c r="AH25" s="4"/>
      <c r="AI25" s="4"/>
      <c r="AJ25" s="3"/>
      <c r="AK25" s="3"/>
      <c r="AL25" s="3"/>
      <c r="AM25" s="3"/>
      <c r="AN25" s="3"/>
      <c r="AO25" s="39"/>
      <c r="AP25" s="4"/>
    </row>
    <row r="26" spans="1:42" x14ac:dyDescent="0.25">
      <c r="A26" s="4">
        <v>1995</v>
      </c>
      <c r="C26" s="3"/>
      <c r="D26" s="3"/>
      <c r="E26" s="3"/>
      <c r="F26" s="3"/>
      <c r="G26" s="3"/>
      <c r="H26" s="3"/>
      <c r="I26" s="3"/>
      <c r="J26" s="4" t="s">
        <v>272</v>
      </c>
      <c r="K26" s="4">
        <v>214</v>
      </c>
      <c r="L26" s="16">
        <v>53.5</v>
      </c>
      <c r="M26" s="3"/>
      <c r="N26" s="3"/>
      <c r="O26" s="3"/>
      <c r="P26" s="3"/>
      <c r="Q26" s="3"/>
      <c r="R26" s="3"/>
      <c r="S26" s="3"/>
      <c r="T26" s="3"/>
      <c r="U26" s="3"/>
      <c r="V26" s="4" t="s">
        <v>272</v>
      </c>
      <c r="W26" s="4">
        <v>355</v>
      </c>
      <c r="X26" s="4">
        <v>44.38</v>
      </c>
      <c r="Y26" s="3"/>
      <c r="Z26" s="4"/>
      <c r="AA26" s="4"/>
      <c r="AB26" s="3"/>
      <c r="AC26" s="4" t="s">
        <v>272</v>
      </c>
      <c r="AD26" s="4">
        <v>242</v>
      </c>
      <c r="AE26" s="4">
        <v>40.33</v>
      </c>
      <c r="AF26" s="3"/>
      <c r="AG26" s="4" t="s">
        <v>18</v>
      </c>
      <c r="AH26" s="4">
        <v>87</v>
      </c>
      <c r="AI26" s="16">
        <v>43.5</v>
      </c>
      <c r="AJ26" s="3"/>
      <c r="AK26" s="3"/>
      <c r="AL26" s="3"/>
      <c r="AM26" s="3"/>
      <c r="AN26" s="3"/>
      <c r="AO26" s="3"/>
      <c r="AP26" s="4"/>
    </row>
    <row r="27" spans="1:42" x14ac:dyDescent="0.25">
      <c r="A27" s="4">
        <v>1994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 t="s">
        <v>140</v>
      </c>
      <c r="W27" s="4">
        <v>402</v>
      </c>
      <c r="X27" s="4">
        <v>50.25</v>
      </c>
      <c r="Y27" s="3"/>
      <c r="Z27" s="3"/>
      <c r="AA27" s="3"/>
      <c r="AB27" s="3"/>
      <c r="AC27" s="4" t="s">
        <v>273</v>
      </c>
      <c r="AD27" s="4">
        <v>295</v>
      </c>
      <c r="AE27" s="4">
        <v>49.17</v>
      </c>
      <c r="AF27" s="3"/>
      <c r="AG27" s="4" t="s">
        <v>19</v>
      </c>
      <c r="AH27" s="4">
        <v>81</v>
      </c>
      <c r="AI27" s="16">
        <v>40.5</v>
      </c>
      <c r="AJ27" s="3"/>
      <c r="AK27" s="3"/>
      <c r="AL27" s="3"/>
      <c r="AM27" s="3"/>
      <c r="AN27" s="3"/>
      <c r="AO27" s="3"/>
      <c r="AP27" s="4"/>
    </row>
    <row r="28" spans="1:42" x14ac:dyDescent="0.25">
      <c r="A28" s="4">
        <v>1993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3"/>
      <c r="Z28" s="3"/>
      <c r="AA28" s="3"/>
      <c r="AB28" s="3"/>
      <c r="AC28" s="4" t="s">
        <v>268</v>
      </c>
      <c r="AD28" s="4">
        <v>365</v>
      </c>
      <c r="AE28" s="4">
        <v>60.83</v>
      </c>
      <c r="AF28" s="3"/>
      <c r="AG28" s="4" t="s">
        <v>19</v>
      </c>
      <c r="AH28" s="4">
        <v>139</v>
      </c>
      <c r="AI28" s="4">
        <v>46.33</v>
      </c>
      <c r="AJ28" s="3"/>
      <c r="AK28" s="3"/>
      <c r="AL28" s="3"/>
      <c r="AM28" s="3"/>
      <c r="AN28" s="3"/>
      <c r="AO28" s="3"/>
      <c r="AP28" s="4"/>
    </row>
    <row r="29" spans="1:42" x14ac:dyDescent="0.25">
      <c r="A29" s="4">
        <v>1992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V30" s="32"/>
      <c r="W30" s="32"/>
      <c r="X30" s="32"/>
    </row>
    <row r="31" spans="1:42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selection activeCell="L36" sqref="L36"/>
    </sheetView>
  </sheetViews>
  <sheetFormatPr defaultRowHeight="15" x14ac:dyDescent="0.25"/>
  <cols>
    <col min="1" max="1" width="9.140625" style="33"/>
    <col min="7" max="7" width="13.28515625" customWidth="1"/>
    <col min="8" max="8" width="18.85546875" customWidth="1"/>
    <col min="10" max="10" width="13.140625" customWidth="1"/>
    <col min="18" max="18" width="12.42578125" customWidth="1"/>
    <col min="22" max="22" width="12.42578125" customWidth="1"/>
    <col min="26" max="26" width="12.7109375" customWidth="1"/>
    <col min="29" max="29" width="13.5703125" customWidth="1"/>
    <col min="37" max="37" width="12.85546875" customWidth="1"/>
  </cols>
  <sheetData>
    <row r="1" spans="1:42" ht="15.75" x14ac:dyDescent="0.25">
      <c r="C1" s="6" t="s">
        <v>237</v>
      </c>
    </row>
    <row r="2" spans="1:42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2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281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x14ac:dyDescent="0.25">
      <c r="A6" s="4">
        <v>2017</v>
      </c>
      <c r="B6" s="2"/>
      <c r="C6" s="4"/>
      <c r="D6" s="2"/>
      <c r="E6" s="4"/>
      <c r="F6" s="2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>
        <v>2016</v>
      </c>
      <c r="B7" s="2"/>
      <c r="C7" s="4"/>
      <c r="D7" s="2"/>
      <c r="E7" s="4"/>
      <c r="F7" s="2"/>
      <c r="G7" s="4"/>
      <c r="H7" s="4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4">
        <v>2015</v>
      </c>
      <c r="B8" s="2"/>
      <c r="C8" s="4"/>
      <c r="D8" s="2"/>
      <c r="E8" s="4"/>
      <c r="F8" s="2"/>
      <c r="G8" s="4"/>
      <c r="H8" s="4"/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 t="s">
        <v>238</v>
      </c>
      <c r="AD8" s="18">
        <v>420</v>
      </c>
      <c r="AE8" s="13">
        <v>42</v>
      </c>
      <c r="AF8" s="2"/>
      <c r="AG8" s="4"/>
      <c r="AH8" s="4"/>
      <c r="AI8" s="4"/>
      <c r="AJ8" s="4"/>
      <c r="AK8" s="4"/>
      <c r="AL8" s="4"/>
      <c r="AM8" s="4"/>
      <c r="AN8" s="4"/>
      <c r="AO8" s="4">
        <v>44.7</v>
      </c>
      <c r="AP8" s="4">
        <v>1</v>
      </c>
    </row>
    <row r="9" spans="1:42" x14ac:dyDescent="0.25">
      <c r="A9" s="4">
        <v>2014</v>
      </c>
      <c r="C9" s="4"/>
      <c r="D9" s="9"/>
      <c r="E9" s="10"/>
      <c r="F9" s="3"/>
      <c r="G9" s="4"/>
      <c r="H9" s="20"/>
      <c r="I9" s="4"/>
      <c r="J9" s="4"/>
      <c r="K9" s="12"/>
      <c r="L9" s="14"/>
      <c r="M9" s="3"/>
      <c r="N9" s="3"/>
      <c r="O9" s="3"/>
      <c r="P9" s="3"/>
      <c r="Q9" s="3"/>
      <c r="R9" s="4"/>
      <c r="S9" s="11"/>
      <c r="T9" s="15"/>
      <c r="U9" s="3"/>
      <c r="V9" s="4"/>
      <c r="W9" s="12"/>
      <c r="X9" s="14"/>
      <c r="Y9" s="3"/>
      <c r="Z9" s="4"/>
      <c r="AA9" s="3"/>
      <c r="AB9" s="3"/>
      <c r="AF9" s="3"/>
      <c r="AG9" s="4"/>
      <c r="AH9" s="18"/>
      <c r="AI9" s="13"/>
      <c r="AJ9" s="3"/>
      <c r="AK9" s="4"/>
      <c r="AL9" s="4"/>
      <c r="AM9" s="15"/>
      <c r="AN9" s="3"/>
      <c r="AO9" s="5"/>
      <c r="AP9" s="3"/>
    </row>
    <row r="10" spans="1:42" x14ac:dyDescent="0.25">
      <c r="A10" s="4">
        <v>2013</v>
      </c>
      <c r="C10" s="4"/>
      <c r="D10" s="12"/>
      <c r="E10" s="14"/>
      <c r="F10" s="3"/>
      <c r="G10" s="4"/>
      <c r="H10" s="2"/>
      <c r="I10" s="3"/>
      <c r="J10" s="17"/>
      <c r="K10" s="11"/>
      <c r="L10" s="15"/>
      <c r="M10" s="3"/>
      <c r="N10" s="3"/>
      <c r="O10" s="3"/>
      <c r="P10" s="3"/>
      <c r="Q10" s="3"/>
      <c r="R10" s="4"/>
      <c r="S10" s="4"/>
      <c r="T10" s="3"/>
      <c r="U10" s="3"/>
      <c r="V10" s="4"/>
      <c r="W10" s="12"/>
      <c r="X10" s="14"/>
      <c r="Y10" s="3"/>
      <c r="Z10" s="18"/>
      <c r="AA10" s="13"/>
      <c r="AB10" s="3"/>
      <c r="AC10" s="4" t="s">
        <v>184</v>
      </c>
      <c r="AD10" s="18">
        <v>348</v>
      </c>
      <c r="AE10" s="13">
        <f>AD10/8</f>
        <v>43.5</v>
      </c>
      <c r="AF10" s="3"/>
      <c r="AG10" s="17" t="s">
        <v>17</v>
      </c>
      <c r="AH10" s="12">
        <v>69</v>
      </c>
      <c r="AI10" s="14">
        <v>34.5</v>
      </c>
      <c r="AJ10" s="3"/>
      <c r="AK10" s="4"/>
      <c r="AL10" s="18"/>
      <c r="AM10" s="13"/>
      <c r="AN10" s="3"/>
      <c r="AO10" s="12">
        <v>33.67</v>
      </c>
      <c r="AP10" s="4">
        <v>1</v>
      </c>
    </row>
    <row r="11" spans="1:42" x14ac:dyDescent="0.25">
      <c r="A11" s="4">
        <v>2012</v>
      </c>
      <c r="C11" s="17"/>
      <c r="D11" s="12"/>
      <c r="E11" s="14"/>
      <c r="F11" s="3"/>
      <c r="G11" s="17"/>
      <c r="H11" s="2"/>
      <c r="I11" s="3"/>
      <c r="J11" s="4"/>
      <c r="K11" s="18"/>
      <c r="L11" s="13"/>
      <c r="M11" s="3"/>
      <c r="N11" s="3"/>
      <c r="O11" s="3"/>
      <c r="P11" s="3"/>
      <c r="Q11" s="3"/>
      <c r="R11" s="4"/>
      <c r="S11" s="11"/>
      <c r="T11" s="15"/>
      <c r="U11" s="3"/>
      <c r="V11" s="4"/>
      <c r="W11" s="11"/>
      <c r="X11" s="15"/>
      <c r="Y11" s="3"/>
      <c r="Z11" s="4"/>
      <c r="AA11" s="13"/>
      <c r="AB11" s="3"/>
      <c r="AC11" s="4"/>
      <c r="AD11" s="12"/>
      <c r="AE11" s="14"/>
      <c r="AF11" s="3"/>
      <c r="AG11" s="17"/>
      <c r="AH11" s="4"/>
      <c r="AI11" s="16"/>
      <c r="AJ11" s="3"/>
      <c r="AK11" s="4"/>
      <c r="AL11" s="18"/>
      <c r="AM11" s="13"/>
      <c r="AN11" s="3"/>
      <c r="AO11" s="12"/>
      <c r="AP11" s="4"/>
    </row>
    <row r="12" spans="1:42" x14ac:dyDescent="0.25">
      <c r="A12" s="4">
        <v>2011</v>
      </c>
      <c r="C12" s="17"/>
      <c r="D12" s="12"/>
      <c r="E12" s="14"/>
      <c r="F12" s="3"/>
      <c r="G12" s="4" t="s">
        <v>68</v>
      </c>
      <c r="H12" s="2" t="s">
        <v>241</v>
      </c>
      <c r="I12" s="3"/>
      <c r="J12" s="4"/>
      <c r="K12" s="18"/>
      <c r="L12" s="13"/>
      <c r="M12" s="3"/>
      <c r="N12" s="3"/>
      <c r="O12" s="3"/>
      <c r="P12" s="3"/>
      <c r="Q12" s="3"/>
      <c r="R12" s="18" t="s">
        <v>68</v>
      </c>
      <c r="S12" s="11">
        <v>131</v>
      </c>
      <c r="T12" s="15">
        <f>S12/5</f>
        <v>26.2</v>
      </c>
      <c r="U12" s="3"/>
      <c r="V12" s="4" t="s">
        <v>68</v>
      </c>
      <c r="W12" s="18">
        <v>352</v>
      </c>
      <c r="X12" s="13">
        <f>W12/8</f>
        <v>44</v>
      </c>
      <c r="Y12" s="3"/>
      <c r="Z12" s="4"/>
      <c r="AB12" s="3"/>
      <c r="AC12" s="4" t="s">
        <v>238</v>
      </c>
      <c r="AD12" s="18">
        <v>255</v>
      </c>
      <c r="AE12" s="13">
        <f>AD12/6</f>
        <v>42.5</v>
      </c>
      <c r="AF12" s="3"/>
      <c r="AG12" s="4" t="s">
        <v>19</v>
      </c>
      <c r="AH12" s="18">
        <v>85</v>
      </c>
      <c r="AI12" s="13">
        <v>42.5</v>
      </c>
      <c r="AJ12" s="3"/>
      <c r="AK12" s="4"/>
      <c r="AL12" s="12"/>
      <c r="AM12" s="14"/>
      <c r="AN12" s="3"/>
      <c r="AO12" s="18">
        <v>40.549999999999997</v>
      </c>
      <c r="AP12" s="4">
        <v>3</v>
      </c>
    </row>
    <row r="13" spans="1:42" x14ac:dyDescent="0.25">
      <c r="A13" s="4">
        <v>2010</v>
      </c>
      <c r="C13" s="4"/>
      <c r="D13" s="12"/>
      <c r="E13" s="14"/>
      <c r="F13" s="3"/>
      <c r="G13" s="4"/>
      <c r="H13" s="2"/>
      <c r="I13" s="3"/>
      <c r="J13" s="4"/>
      <c r="K13" s="18"/>
      <c r="L13" s="13"/>
      <c r="M13" s="3"/>
      <c r="P13" s="3"/>
      <c r="Q13" s="3"/>
      <c r="R13" s="21"/>
      <c r="S13" s="18"/>
      <c r="T13" s="13"/>
      <c r="U13" s="3"/>
      <c r="V13" s="4" t="s">
        <v>68</v>
      </c>
      <c r="W13" s="18">
        <v>340</v>
      </c>
      <c r="X13" s="13">
        <f>W13/8</f>
        <v>42.5</v>
      </c>
      <c r="Y13" s="3"/>
      <c r="Z13" s="4"/>
      <c r="AC13" s="4"/>
      <c r="AD13" s="4"/>
      <c r="AE13" s="13"/>
      <c r="AF13" s="3"/>
      <c r="AG13" s="4"/>
      <c r="AH13" s="11"/>
      <c r="AI13" s="15"/>
      <c r="AJ13" s="3"/>
      <c r="AK13" s="18"/>
      <c r="AL13" s="3"/>
      <c r="AM13" s="3"/>
      <c r="AN13" s="3"/>
      <c r="AO13" s="11">
        <v>36.67</v>
      </c>
      <c r="AP13" s="4">
        <v>1</v>
      </c>
    </row>
    <row r="14" spans="1:42" x14ac:dyDescent="0.25">
      <c r="A14" s="4">
        <v>2009</v>
      </c>
      <c r="C14" s="4"/>
      <c r="D14" s="18"/>
      <c r="E14" s="13"/>
      <c r="F14" s="3"/>
      <c r="G14" s="4"/>
      <c r="H14" s="2"/>
      <c r="I14" s="3"/>
      <c r="J14" s="4"/>
      <c r="K14" s="18"/>
      <c r="L14" s="13"/>
      <c r="R14" s="4"/>
      <c r="S14" s="12"/>
      <c r="T14" s="14"/>
      <c r="U14" s="3"/>
      <c r="V14" s="4"/>
      <c r="W14" s="18"/>
      <c r="X14" s="13"/>
      <c r="Y14" s="3"/>
      <c r="Z14" s="4"/>
      <c r="AA14" s="3"/>
      <c r="AB14" s="3"/>
      <c r="AC14" s="4" t="s">
        <v>238</v>
      </c>
      <c r="AD14" s="18">
        <v>248</v>
      </c>
      <c r="AE14" s="13">
        <f>AD14/6</f>
        <v>41.333333333333336</v>
      </c>
      <c r="AF14" s="3"/>
      <c r="AG14" s="4"/>
      <c r="AH14" s="4"/>
      <c r="AI14" s="16"/>
      <c r="AJ14" s="3"/>
      <c r="AK14" s="4"/>
      <c r="AL14" s="3"/>
      <c r="AM14" s="3"/>
      <c r="AN14" s="3"/>
      <c r="AO14" s="12"/>
      <c r="AP14" s="4"/>
    </row>
    <row r="15" spans="1:42" x14ac:dyDescent="0.25">
      <c r="A15" s="4">
        <v>2008</v>
      </c>
      <c r="C15" s="4" t="s">
        <v>14</v>
      </c>
      <c r="D15" s="12">
        <v>166</v>
      </c>
      <c r="E15" s="14">
        <f>D15/5</f>
        <v>33.200000000000003</v>
      </c>
      <c r="F15" s="3"/>
      <c r="G15" s="4"/>
      <c r="H15" s="20"/>
      <c r="I15" s="3"/>
      <c r="J15" s="4"/>
      <c r="K15" s="18"/>
      <c r="L15" s="13"/>
      <c r="M15" s="3"/>
      <c r="N15" s="4"/>
      <c r="O15" s="18"/>
      <c r="P15" s="13"/>
      <c r="Q15" s="3"/>
      <c r="R15" s="4"/>
      <c r="S15" s="18"/>
      <c r="T15" s="13"/>
      <c r="U15" s="3"/>
      <c r="V15" s="4"/>
      <c r="W15" s="18"/>
      <c r="X15" s="13"/>
      <c r="Y15" s="3"/>
      <c r="Z15" s="4" t="s">
        <v>139</v>
      </c>
      <c r="AA15" s="15">
        <v>38.5</v>
      </c>
      <c r="AB15" s="3"/>
      <c r="AC15" s="4"/>
      <c r="AD15" s="18"/>
      <c r="AE15" s="13"/>
      <c r="AF15" s="3"/>
      <c r="AG15" s="4"/>
      <c r="AH15" s="18"/>
      <c r="AI15" s="13"/>
      <c r="AJ15" s="3"/>
      <c r="AK15" s="18"/>
      <c r="AL15" s="3"/>
      <c r="AM15" s="3"/>
      <c r="AN15" s="3"/>
      <c r="AO15" s="18">
        <v>42.39</v>
      </c>
      <c r="AP15" s="4">
        <v>3</v>
      </c>
    </row>
    <row r="16" spans="1:42" x14ac:dyDescent="0.25">
      <c r="A16" s="4">
        <v>2007</v>
      </c>
      <c r="C16" s="4"/>
      <c r="D16" s="12"/>
      <c r="E16" s="14"/>
      <c r="F16" s="3"/>
      <c r="G16" s="4"/>
      <c r="H16" s="20"/>
      <c r="I16" s="3"/>
      <c r="J16" s="4"/>
      <c r="K16" s="18"/>
      <c r="L16" s="13"/>
      <c r="M16" s="15"/>
      <c r="N16" s="13"/>
      <c r="O16" s="24"/>
      <c r="P16" s="13"/>
      <c r="Q16" s="3"/>
      <c r="R16" s="3"/>
      <c r="S16" s="3"/>
      <c r="T16" s="3"/>
      <c r="U16" s="3"/>
      <c r="V16" s="4"/>
      <c r="W16" s="18"/>
      <c r="X16" s="13"/>
      <c r="Y16" s="3"/>
      <c r="Z16" s="4"/>
      <c r="AA16" s="18"/>
      <c r="AB16" s="3"/>
      <c r="AC16" s="4"/>
      <c r="AD16" s="18"/>
      <c r="AE16" s="13"/>
      <c r="AF16" s="3"/>
      <c r="AG16" s="4"/>
      <c r="AH16" s="4"/>
      <c r="AI16" s="16"/>
      <c r="AJ16" s="3"/>
      <c r="AK16" s="4"/>
      <c r="AL16" s="3"/>
      <c r="AM16" s="3"/>
      <c r="AN16" s="3"/>
      <c r="AO16" s="26">
        <v>40</v>
      </c>
      <c r="AP16" s="4">
        <v>3</v>
      </c>
    </row>
    <row r="17" spans="1:42" x14ac:dyDescent="0.25">
      <c r="A17" s="4">
        <v>2006</v>
      </c>
      <c r="C17" s="4"/>
      <c r="D17" s="12"/>
      <c r="E17" s="14"/>
      <c r="F17" s="5"/>
      <c r="G17" s="4"/>
      <c r="H17" s="2"/>
      <c r="I17" s="2"/>
      <c r="J17" s="4"/>
      <c r="K17" s="12"/>
      <c r="L17" s="14"/>
      <c r="M17" s="15"/>
      <c r="N17" s="15"/>
      <c r="O17" s="15"/>
      <c r="P17" s="15"/>
      <c r="Q17" s="3"/>
      <c r="R17" s="18" t="s">
        <v>23</v>
      </c>
      <c r="S17" s="11">
        <v>164</v>
      </c>
      <c r="T17" s="15">
        <f>S17/6</f>
        <v>27.333333333333332</v>
      </c>
      <c r="U17" s="3"/>
      <c r="V17" s="4" t="s">
        <v>23</v>
      </c>
      <c r="W17" s="11">
        <v>306</v>
      </c>
      <c r="X17" s="15">
        <f>W17/8</f>
        <v>38.25</v>
      </c>
      <c r="Y17" s="3"/>
      <c r="Z17" s="3"/>
      <c r="AA17" s="3"/>
      <c r="AB17" s="3"/>
      <c r="AC17" s="4"/>
      <c r="AD17" s="11"/>
      <c r="AE17" s="15"/>
      <c r="AF17" s="3"/>
      <c r="AG17" s="4"/>
      <c r="AH17" s="18"/>
      <c r="AI17" s="13"/>
      <c r="AJ17" s="3"/>
      <c r="AK17" s="18"/>
      <c r="AL17" s="3"/>
      <c r="AM17" s="3"/>
      <c r="AN17" s="3"/>
      <c r="AO17" s="18">
        <v>40.75</v>
      </c>
      <c r="AP17" s="4">
        <v>2</v>
      </c>
    </row>
    <row r="18" spans="1:42" x14ac:dyDescent="0.25">
      <c r="A18" s="4">
        <v>2005</v>
      </c>
      <c r="C18" s="4"/>
      <c r="D18" s="11"/>
      <c r="E18" s="15"/>
      <c r="F18" s="4"/>
      <c r="G18" s="4" t="s">
        <v>20</v>
      </c>
      <c r="H18" s="2" t="s">
        <v>240</v>
      </c>
      <c r="I18" s="2"/>
      <c r="J18" s="4"/>
      <c r="K18" s="18"/>
      <c r="L18" s="13"/>
      <c r="M18" s="10"/>
      <c r="N18" s="10"/>
      <c r="O18" s="10"/>
      <c r="P18" s="10"/>
      <c r="Q18" s="4"/>
      <c r="T18" s="4"/>
      <c r="U18" s="4"/>
      <c r="V18" s="4" t="s">
        <v>14</v>
      </c>
      <c r="W18" s="18">
        <v>339</v>
      </c>
      <c r="X18" s="13">
        <f>W18/8</f>
        <v>42.375</v>
      </c>
      <c r="Y18" s="4"/>
      <c r="Z18" s="4" t="s">
        <v>19</v>
      </c>
      <c r="AA18" s="14">
        <v>34</v>
      </c>
      <c r="AB18" s="4"/>
      <c r="AC18" s="4"/>
      <c r="AD18" s="12"/>
      <c r="AE18" s="14"/>
      <c r="AF18" s="4"/>
      <c r="AG18" s="4"/>
      <c r="AH18" s="4"/>
      <c r="AI18" s="13"/>
      <c r="AJ18" s="4"/>
      <c r="AK18" s="4" t="s">
        <v>32</v>
      </c>
      <c r="AL18" s="21"/>
      <c r="AM18" s="2"/>
      <c r="AN18" s="2"/>
      <c r="AO18" s="15">
        <v>37.04</v>
      </c>
      <c r="AP18" s="4">
        <v>13</v>
      </c>
    </row>
    <row r="19" spans="1:42" x14ac:dyDescent="0.25">
      <c r="A19" s="4">
        <v>2004</v>
      </c>
      <c r="C19" s="4"/>
      <c r="D19" s="4"/>
      <c r="E19" s="4"/>
      <c r="F19" s="4"/>
      <c r="G19" s="4" t="s">
        <v>238</v>
      </c>
      <c r="H19" s="2" t="s">
        <v>239</v>
      </c>
      <c r="I19" s="2"/>
      <c r="J19" s="4"/>
      <c r="K19" s="18"/>
      <c r="L19" s="13"/>
      <c r="M19" s="14"/>
      <c r="N19" s="14"/>
      <c r="O19" s="14"/>
      <c r="P19" s="14"/>
      <c r="Q19" s="4"/>
      <c r="R19" s="4"/>
      <c r="S19" s="4"/>
      <c r="T19" s="4"/>
      <c r="U19" s="4"/>
      <c r="V19" s="4" t="s">
        <v>238</v>
      </c>
      <c r="W19" s="18">
        <v>329</v>
      </c>
      <c r="X19" s="13">
        <f>W19/8</f>
        <v>41.125</v>
      </c>
      <c r="Y19" s="4"/>
      <c r="Z19" s="4" t="s">
        <v>184</v>
      </c>
      <c r="AA19" s="15">
        <v>38.25</v>
      </c>
      <c r="AB19" s="4"/>
      <c r="AC19" s="4"/>
      <c r="AD19" s="12"/>
      <c r="AE19" s="14"/>
      <c r="AF19" s="4"/>
      <c r="AG19" s="4"/>
      <c r="AH19" s="18"/>
      <c r="AI19" s="13"/>
      <c r="AJ19" s="4"/>
      <c r="AK19" s="4" t="s">
        <v>32</v>
      </c>
      <c r="AL19" s="2"/>
      <c r="AM19" s="2"/>
      <c r="AN19" s="2"/>
      <c r="AO19" s="11">
        <v>38.29</v>
      </c>
      <c r="AP19" s="4">
        <v>16</v>
      </c>
    </row>
    <row r="20" spans="1:42" x14ac:dyDescent="0.25">
      <c r="A20" s="4">
        <v>2003</v>
      </c>
      <c r="C20" s="2"/>
      <c r="D20" s="2"/>
      <c r="E20" s="2"/>
      <c r="F20" s="2"/>
      <c r="G20" s="25" t="s">
        <v>268</v>
      </c>
      <c r="H20" s="2" t="s">
        <v>269</v>
      </c>
      <c r="I20" s="2"/>
      <c r="J20" s="25" t="s">
        <v>273</v>
      </c>
      <c r="K20" s="4">
        <v>104</v>
      </c>
      <c r="L20" s="16">
        <v>52</v>
      </c>
      <c r="M20" s="2"/>
      <c r="N20" s="2"/>
      <c r="O20" s="2"/>
      <c r="P20" s="2"/>
      <c r="Q20" s="2"/>
      <c r="R20" s="2"/>
      <c r="S20" s="2"/>
      <c r="T20" s="2"/>
      <c r="U20" s="2"/>
      <c r="V20" s="4" t="s">
        <v>268</v>
      </c>
      <c r="W20" s="4">
        <v>361</v>
      </c>
      <c r="X20" s="4">
        <v>45.13</v>
      </c>
      <c r="Y20" s="2"/>
      <c r="Z20" s="2"/>
      <c r="AA20" s="2"/>
      <c r="AB20" s="2"/>
      <c r="AC20" s="2" t="s">
        <v>280</v>
      </c>
      <c r="AD20" s="11">
        <v>369</v>
      </c>
      <c r="AE20" s="15">
        <v>36.9</v>
      </c>
      <c r="AF20" s="2"/>
      <c r="AG20" s="4" t="s">
        <v>17</v>
      </c>
      <c r="AH20" s="11">
        <v>79</v>
      </c>
      <c r="AI20" s="15">
        <v>39.5</v>
      </c>
      <c r="AJ20" s="2"/>
      <c r="AK20" s="4" t="s">
        <v>18</v>
      </c>
      <c r="AL20" s="2"/>
      <c r="AM20" s="2"/>
      <c r="AN20" s="2"/>
      <c r="AO20" s="18">
        <v>43.16</v>
      </c>
      <c r="AP20" s="4">
        <v>16</v>
      </c>
    </row>
    <row r="21" spans="1:42" x14ac:dyDescent="0.25">
      <c r="A21" s="4">
        <v>2002</v>
      </c>
      <c r="C21" s="2"/>
      <c r="D21" s="2"/>
      <c r="E21" s="2"/>
      <c r="F21" s="2"/>
      <c r="G21" s="2"/>
      <c r="H21" s="2"/>
      <c r="I21" s="2"/>
      <c r="J21" s="25" t="s">
        <v>274</v>
      </c>
      <c r="K21" s="4">
        <v>214</v>
      </c>
      <c r="L21" s="4">
        <v>71.33</v>
      </c>
      <c r="M21" s="2"/>
      <c r="N21" s="2"/>
      <c r="O21" s="2"/>
      <c r="P21" s="2"/>
      <c r="Q21" s="2"/>
      <c r="R21" s="2"/>
      <c r="S21" s="2"/>
      <c r="T21" s="2"/>
      <c r="U21" s="2"/>
      <c r="V21" s="4" t="s">
        <v>274</v>
      </c>
      <c r="W21" s="4">
        <v>464</v>
      </c>
      <c r="X21" s="16">
        <v>58</v>
      </c>
      <c r="Y21" s="2"/>
      <c r="Z21" s="2" t="s">
        <v>272</v>
      </c>
      <c r="AA21" s="13">
        <v>44</v>
      </c>
      <c r="AB21" s="2"/>
      <c r="AC21" s="4" t="s">
        <v>279</v>
      </c>
      <c r="AD21" s="4">
        <v>375</v>
      </c>
      <c r="AE21" s="4">
        <v>46.88</v>
      </c>
      <c r="AF21" s="2"/>
      <c r="AG21" s="4" t="s">
        <v>120</v>
      </c>
      <c r="AH21" s="4">
        <v>96</v>
      </c>
      <c r="AI21" s="16">
        <v>48</v>
      </c>
      <c r="AJ21" s="2"/>
      <c r="AK21" s="2"/>
      <c r="AL21" s="2"/>
      <c r="AM21" s="2"/>
      <c r="AN21" s="2"/>
      <c r="AO21" s="4">
        <v>50.31</v>
      </c>
      <c r="AP21" s="4">
        <v>16</v>
      </c>
    </row>
    <row r="22" spans="1:42" x14ac:dyDescent="0.25">
      <c r="A22" s="4">
        <v>2001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5"/>
      <c r="AD22" s="5"/>
      <c r="AE22" s="5"/>
      <c r="AF22" s="3"/>
      <c r="AG22" s="4" t="s">
        <v>17</v>
      </c>
      <c r="AH22" s="4">
        <v>88</v>
      </c>
      <c r="AI22" s="16">
        <v>44</v>
      </c>
      <c r="AJ22" s="3"/>
      <c r="AK22" s="3"/>
      <c r="AL22" s="3"/>
      <c r="AM22" s="3"/>
      <c r="AN22" s="3"/>
      <c r="AO22" s="4">
        <v>82.5</v>
      </c>
      <c r="AP22" s="4">
        <v>1</v>
      </c>
    </row>
    <row r="23" spans="1:42" x14ac:dyDescent="0.25">
      <c r="A23" s="4">
        <v>2000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5"/>
      <c r="AD23" s="5"/>
      <c r="AE23" s="5"/>
      <c r="AF23" s="3"/>
      <c r="AG23" s="4"/>
      <c r="AH23" s="4"/>
      <c r="AI23" s="16"/>
      <c r="AJ23" s="3"/>
      <c r="AK23" s="3"/>
      <c r="AL23" s="3"/>
      <c r="AM23" s="3"/>
      <c r="AN23" s="3"/>
    </row>
    <row r="24" spans="1:42" x14ac:dyDescent="0.25">
      <c r="A24" s="4">
        <v>1999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5"/>
      <c r="AD24" s="5"/>
      <c r="AE24" s="5"/>
      <c r="AF24" s="3"/>
      <c r="AG24" s="4"/>
      <c r="AH24" s="4"/>
      <c r="AI24" s="16"/>
      <c r="AJ24" s="3"/>
      <c r="AK24" s="3"/>
      <c r="AL24" s="3"/>
      <c r="AM24" s="3"/>
      <c r="AN24" s="3"/>
      <c r="AO24" s="4"/>
      <c r="AP24" s="4"/>
    </row>
    <row r="25" spans="1:42" x14ac:dyDescent="0.25">
      <c r="A25" s="4">
        <v>1998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5"/>
      <c r="AD25" s="5"/>
      <c r="AE25" s="5"/>
      <c r="AF25" s="3"/>
      <c r="AG25" s="4"/>
      <c r="AH25" s="4"/>
      <c r="AI25" s="16"/>
      <c r="AJ25" s="3"/>
      <c r="AK25" s="3"/>
      <c r="AL25" s="3"/>
      <c r="AM25" s="3"/>
      <c r="AN25" s="3"/>
      <c r="AO25" s="4"/>
      <c r="AP25" s="4"/>
    </row>
    <row r="26" spans="1:42" x14ac:dyDescent="0.25">
      <c r="A26" s="4">
        <v>1997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5"/>
      <c r="AD26" s="5"/>
      <c r="AE26" s="5"/>
      <c r="AF26" s="3"/>
      <c r="AG26" s="4"/>
      <c r="AH26" s="4"/>
      <c r="AI26" s="16"/>
      <c r="AJ26" s="3"/>
      <c r="AK26" s="3"/>
      <c r="AL26" s="3"/>
      <c r="AM26" s="3"/>
      <c r="AN26" s="3"/>
      <c r="AO26" s="4"/>
      <c r="AP26" s="4"/>
    </row>
    <row r="27" spans="1:42" x14ac:dyDescent="0.25">
      <c r="A27" s="4">
        <v>1996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5"/>
      <c r="AD27" s="5"/>
      <c r="AE27" s="5"/>
      <c r="AF27" s="3"/>
      <c r="AG27" s="5"/>
      <c r="AH27" s="5"/>
      <c r="AI27" s="28"/>
      <c r="AJ27" s="3"/>
      <c r="AK27" s="3"/>
      <c r="AL27" s="3"/>
      <c r="AM27" s="3"/>
      <c r="AN27" s="3"/>
      <c r="AO27" s="4"/>
      <c r="AP27" s="4"/>
    </row>
    <row r="28" spans="1:42" x14ac:dyDescent="0.25">
      <c r="A28" s="4">
        <v>1995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29"/>
      <c r="AJ28" s="3"/>
      <c r="AK28" s="3"/>
      <c r="AL28" s="3"/>
      <c r="AM28" s="3"/>
      <c r="AN28" s="3"/>
      <c r="AO28" s="4"/>
      <c r="AP28" s="4"/>
    </row>
    <row r="29" spans="1:42" x14ac:dyDescent="0.25">
      <c r="A29" s="4">
        <v>1994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4"/>
      <c r="AP29" s="4"/>
    </row>
    <row r="30" spans="1:42" x14ac:dyDescent="0.25">
      <c r="A30" s="4">
        <v>1993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4"/>
      <c r="AP30" s="4"/>
    </row>
    <row r="31" spans="1:42" x14ac:dyDescent="0.25">
      <c r="A31" s="4">
        <v>1992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7"/>
  <sheetViews>
    <sheetView topLeftCell="O1" workbookViewId="0">
      <selection activeCell="AO13" sqref="AO13"/>
    </sheetView>
  </sheetViews>
  <sheetFormatPr defaultRowHeight="15" x14ac:dyDescent="0.25"/>
  <cols>
    <col min="3" max="3" width="12.42578125" customWidth="1"/>
    <col min="9" max="9" width="23.42578125" customWidth="1"/>
    <col min="11" max="11" width="12.140625" customWidth="1"/>
  </cols>
  <sheetData>
    <row r="2" spans="1:43" x14ac:dyDescent="0.25">
      <c r="C2" s="2" t="s">
        <v>401</v>
      </c>
    </row>
    <row r="4" spans="1:43" x14ac:dyDescent="0.25">
      <c r="A4" s="33"/>
      <c r="B4" s="2"/>
      <c r="C4" s="2" t="s">
        <v>4</v>
      </c>
      <c r="D4" s="2"/>
      <c r="E4" s="8"/>
      <c r="F4" s="2"/>
      <c r="G4" s="2" t="s">
        <v>12</v>
      </c>
      <c r="H4" s="2"/>
      <c r="I4" s="2"/>
      <c r="J4" s="2"/>
      <c r="K4" s="2" t="s">
        <v>3</v>
      </c>
      <c r="L4" s="2"/>
      <c r="M4" s="2"/>
      <c r="N4" s="2"/>
      <c r="O4" s="2" t="s">
        <v>29</v>
      </c>
      <c r="P4" s="2"/>
      <c r="Q4" s="2"/>
      <c r="R4" s="1"/>
      <c r="S4" s="2" t="s">
        <v>5</v>
      </c>
      <c r="T4" s="2"/>
      <c r="U4" s="2"/>
      <c r="V4" s="2"/>
      <c r="W4" s="2" t="s">
        <v>6</v>
      </c>
      <c r="X4" s="2"/>
      <c r="Y4" s="2"/>
      <c r="Z4" s="2"/>
      <c r="AA4" s="2" t="s">
        <v>7</v>
      </c>
      <c r="AB4" s="2"/>
      <c r="AC4" s="2"/>
      <c r="AD4" s="2" t="s">
        <v>400</v>
      </c>
      <c r="AE4" s="2"/>
      <c r="AF4" s="2"/>
      <c r="AG4" s="2"/>
      <c r="AH4" s="2" t="s">
        <v>83</v>
      </c>
      <c r="AI4" s="2"/>
      <c r="AJ4" s="2"/>
      <c r="AK4" s="2"/>
      <c r="AL4" s="2" t="s">
        <v>10</v>
      </c>
      <c r="AM4" s="2"/>
      <c r="AN4" s="2"/>
      <c r="AO4" s="2"/>
      <c r="AP4" s="2" t="s">
        <v>11</v>
      </c>
      <c r="AQ4" s="2"/>
    </row>
    <row r="5" spans="1:43" x14ac:dyDescent="0.25">
      <c r="A5" s="3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5">
      <c r="A6" s="4" t="s">
        <v>296</v>
      </c>
      <c r="B6" s="2"/>
      <c r="C6" s="4" t="s">
        <v>0</v>
      </c>
      <c r="D6" s="2" t="s">
        <v>1</v>
      </c>
      <c r="E6" s="4" t="s">
        <v>2</v>
      </c>
      <c r="F6" s="2"/>
      <c r="G6" s="4" t="s">
        <v>0</v>
      </c>
      <c r="H6" s="4" t="s">
        <v>331</v>
      </c>
      <c r="I6" s="4" t="s">
        <v>15</v>
      </c>
      <c r="J6" s="2"/>
      <c r="K6" s="4" t="s">
        <v>0</v>
      </c>
      <c r="L6" s="4" t="s">
        <v>1</v>
      </c>
      <c r="M6" s="4" t="s">
        <v>2</v>
      </c>
      <c r="N6" s="4"/>
      <c r="O6" s="4" t="s">
        <v>0</v>
      </c>
      <c r="P6" s="4" t="s">
        <v>1</v>
      </c>
      <c r="Q6" s="4" t="s">
        <v>2</v>
      </c>
      <c r="R6" s="1"/>
      <c r="S6" s="4" t="s">
        <v>0</v>
      </c>
      <c r="T6" s="4" t="s">
        <v>1</v>
      </c>
      <c r="U6" s="4" t="s">
        <v>2</v>
      </c>
      <c r="V6" s="4"/>
      <c r="W6" s="4" t="s">
        <v>0</v>
      </c>
      <c r="X6" s="4" t="s">
        <v>1</v>
      </c>
      <c r="Y6" s="4" t="s">
        <v>2</v>
      </c>
      <c r="Z6" s="4"/>
      <c r="AA6" s="4" t="s">
        <v>0</v>
      </c>
      <c r="AB6" s="4" t="s">
        <v>2</v>
      </c>
      <c r="AC6" s="4"/>
      <c r="AD6" s="4" t="s">
        <v>0</v>
      </c>
      <c r="AE6" s="4" t="s">
        <v>1</v>
      </c>
      <c r="AF6" s="4" t="s">
        <v>2</v>
      </c>
      <c r="AG6" s="2"/>
      <c r="AH6" s="4" t="s">
        <v>0</v>
      </c>
      <c r="AI6" s="4" t="s">
        <v>1</v>
      </c>
      <c r="AJ6" s="4" t="s">
        <v>2</v>
      </c>
      <c r="AK6" s="4"/>
      <c r="AL6" s="4" t="s">
        <v>0</v>
      </c>
      <c r="AM6" s="4" t="s">
        <v>1</v>
      </c>
      <c r="AN6" s="4" t="s">
        <v>2</v>
      </c>
      <c r="AO6" s="4"/>
      <c r="AP6" s="4" t="s">
        <v>2</v>
      </c>
      <c r="AQ6" s="4" t="s">
        <v>242</v>
      </c>
    </row>
    <row r="7" spans="1:43" x14ac:dyDescent="0.25">
      <c r="A7" s="4">
        <v>2025</v>
      </c>
      <c r="B7" s="2"/>
      <c r="C7" s="4" t="s">
        <v>68</v>
      </c>
      <c r="D7" s="4">
        <v>185</v>
      </c>
      <c r="E7" s="15">
        <v>37</v>
      </c>
      <c r="F7" s="2"/>
      <c r="G7" s="4"/>
      <c r="H7" s="4"/>
      <c r="I7" s="4"/>
      <c r="J7" s="2"/>
      <c r="K7" s="4" t="s">
        <v>99</v>
      </c>
      <c r="L7" s="4">
        <v>138</v>
      </c>
      <c r="M7" s="16">
        <v>46</v>
      </c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4" t="s">
        <v>450</v>
      </c>
      <c r="AQ7" s="4">
        <v>10</v>
      </c>
    </row>
    <row r="8" spans="1:43" x14ac:dyDescent="0.25">
      <c r="A8" s="4">
        <v>2024</v>
      </c>
      <c r="B8" s="2"/>
      <c r="C8" s="4"/>
      <c r="D8" s="2"/>
      <c r="E8" s="4"/>
      <c r="F8" s="2"/>
      <c r="G8" s="4" t="s">
        <v>363</v>
      </c>
      <c r="H8" s="4">
        <v>120</v>
      </c>
      <c r="I8" s="4" t="s">
        <v>420</v>
      </c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18</v>
      </c>
      <c r="AE8" s="4">
        <v>268</v>
      </c>
      <c r="AF8" s="4">
        <v>44.67</v>
      </c>
      <c r="AG8" s="2"/>
      <c r="AH8" s="4"/>
      <c r="AI8" s="4"/>
      <c r="AJ8" s="4"/>
      <c r="AK8" s="4"/>
      <c r="AL8" s="4"/>
      <c r="AM8" s="4"/>
      <c r="AN8" s="4"/>
      <c r="AO8" s="4"/>
      <c r="AP8" s="4">
        <v>44.87</v>
      </c>
      <c r="AQ8" s="4">
        <v>8</v>
      </c>
    </row>
    <row r="9" spans="1:43" x14ac:dyDescent="0.25">
      <c r="A9" s="4">
        <v>2023</v>
      </c>
      <c r="B9" s="2"/>
      <c r="C9" s="4"/>
      <c r="D9" s="2"/>
      <c r="E9" s="4"/>
      <c r="F9" s="2"/>
      <c r="G9" s="4" t="s">
        <v>22</v>
      </c>
      <c r="H9" s="4">
        <v>120</v>
      </c>
      <c r="I9" s="4" t="s">
        <v>408</v>
      </c>
      <c r="J9" s="2"/>
      <c r="K9" s="4" t="s">
        <v>99</v>
      </c>
      <c r="L9" s="4">
        <v>138</v>
      </c>
      <c r="M9" s="16">
        <v>46</v>
      </c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18</v>
      </c>
      <c r="AE9" s="4">
        <v>265</v>
      </c>
      <c r="AF9" s="4">
        <v>44.17</v>
      </c>
      <c r="AG9" s="2"/>
      <c r="AH9" s="4"/>
      <c r="AI9" s="4"/>
      <c r="AJ9" s="4"/>
      <c r="AK9" s="4"/>
      <c r="AL9" s="4"/>
      <c r="AM9" s="4"/>
      <c r="AN9" s="4"/>
      <c r="AO9" s="4"/>
      <c r="AP9" s="4">
        <v>44.04</v>
      </c>
      <c r="AQ9" s="4">
        <v>16</v>
      </c>
    </row>
    <row r="10" spans="1:43" ht="15.75" x14ac:dyDescent="0.25">
      <c r="A10" s="4">
        <v>2022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4" t="s">
        <v>18</v>
      </c>
      <c r="AE10" s="4">
        <v>266</v>
      </c>
      <c r="AF10" s="4">
        <v>44.33</v>
      </c>
      <c r="AG10" s="7"/>
      <c r="AH10" s="7"/>
      <c r="AI10" s="7"/>
      <c r="AJ10" s="7"/>
      <c r="AK10" s="7"/>
      <c r="AL10" s="7"/>
      <c r="AM10" s="7"/>
      <c r="AN10" s="7"/>
      <c r="AO10" s="7"/>
      <c r="AP10" s="4">
        <v>44.39</v>
      </c>
      <c r="AQ10" s="45">
        <v>13</v>
      </c>
    </row>
    <row r="11" spans="1:43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ht="15.7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15.7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ht="15.7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ht="15.7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ht="15.7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</sheetData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P1" workbookViewId="0">
      <selection activeCell="AM28" sqref="AM28"/>
    </sheetView>
  </sheetViews>
  <sheetFormatPr defaultRowHeight="15" x14ac:dyDescent="0.25"/>
  <cols>
    <col min="1" max="1" width="9.140625" style="33"/>
    <col min="3" max="3" width="11.7109375" customWidth="1"/>
    <col min="9" max="9" width="25" customWidth="1"/>
    <col min="11" max="11" width="12.42578125" customWidth="1"/>
    <col min="27" max="27" width="21" customWidth="1"/>
  </cols>
  <sheetData>
    <row r="1" spans="1:43" ht="15.75" x14ac:dyDescent="0.25">
      <c r="C1" s="6" t="s">
        <v>244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281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2025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 t="s">
        <v>22</v>
      </c>
      <c r="AE6" s="4">
        <v>242</v>
      </c>
      <c r="AF6" s="4">
        <v>40.33</v>
      </c>
      <c r="AG6" s="2"/>
      <c r="AH6" s="4"/>
      <c r="AI6" s="4"/>
      <c r="AJ6" s="4"/>
      <c r="AK6" s="4"/>
      <c r="AL6" s="4"/>
      <c r="AM6" s="4"/>
      <c r="AN6" s="4"/>
      <c r="AO6" s="4"/>
      <c r="AP6" s="4" t="s">
        <v>451</v>
      </c>
      <c r="AQ6" s="4">
        <v>12</v>
      </c>
    </row>
    <row r="7" spans="1:43" x14ac:dyDescent="0.25">
      <c r="A7" s="4">
        <v>2024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4">
        <v>42.67</v>
      </c>
      <c r="AQ7" s="4">
        <v>1</v>
      </c>
    </row>
    <row r="8" spans="1:43" x14ac:dyDescent="0.25">
      <c r="A8" s="4">
        <v>2023</v>
      </c>
      <c r="B8" s="2"/>
      <c r="C8" s="4"/>
      <c r="D8" s="2"/>
      <c r="E8" s="4"/>
      <c r="F8" s="2"/>
      <c r="G8" s="4"/>
      <c r="H8" s="4"/>
      <c r="I8" s="4"/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4">
        <v>43.17</v>
      </c>
      <c r="AQ8" s="4">
        <v>2</v>
      </c>
    </row>
    <row r="9" spans="1:43" x14ac:dyDescent="0.25">
      <c r="A9" s="4">
        <v>2022</v>
      </c>
      <c r="B9" s="2"/>
      <c r="C9" s="4"/>
      <c r="D9" s="2"/>
      <c r="E9" s="4"/>
      <c r="F9" s="2"/>
      <c r="G9" s="4"/>
      <c r="H9" s="4"/>
      <c r="I9" s="4"/>
      <c r="J9" s="2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2"/>
      <c r="AH9" s="4"/>
      <c r="AI9" s="4"/>
      <c r="AJ9" s="4"/>
      <c r="AK9" s="4"/>
      <c r="AL9" s="4"/>
      <c r="AM9" s="4"/>
      <c r="AN9" s="4"/>
      <c r="AO9" s="4"/>
      <c r="AP9" s="16">
        <v>45.5</v>
      </c>
      <c r="AQ9" s="4">
        <v>2</v>
      </c>
    </row>
    <row r="10" spans="1:43" x14ac:dyDescent="0.25">
      <c r="A10" s="4">
        <v>2021</v>
      </c>
      <c r="B10" s="2"/>
      <c r="C10" s="4"/>
      <c r="D10" s="2"/>
      <c r="E10" s="4"/>
      <c r="F10" s="2"/>
      <c r="G10" s="4"/>
      <c r="H10" s="4"/>
      <c r="I10" s="4"/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5">
      <c r="A11" s="4">
        <v>2020</v>
      </c>
      <c r="B11" s="2"/>
      <c r="C11" s="2" t="s">
        <v>139</v>
      </c>
      <c r="D11" s="2">
        <v>222</v>
      </c>
      <c r="E11" s="16">
        <v>44.4</v>
      </c>
      <c r="F11" s="2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/>
      <c r="X11" s="4"/>
      <c r="Y11" s="4"/>
      <c r="Z11" s="4"/>
      <c r="AA11" s="4" t="s">
        <v>367</v>
      </c>
      <c r="AB11" s="4"/>
      <c r="AC11" s="4"/>
      <c r="AD11" s="4"/>
      <c r="AE11" s="4"/>
      <c r="AF11" s="4"/>
      <c r="AG11" s="2"/>
      <c r="AH11" s="4"/>
      <c r="AI11" s="4"/>
      <c r="AJ11" s="4"/>
      <c r="AK11" s="4"/>
      <c r="AL11" s="4"/>
      <c r="AM11" s="4"/>
      <c r="AN11" s="4"/>
      <c r="AO11" s="4"/>
      <c r="AP11" s="4">
        <v>42.33</v>
      </c>
      <c r="AQ11" s="4">
        <v>3</v>
      </c>
    </row>
    <row r="12" spans="1:43" x14ac:dyDescent="0.25">
      <c r="A12" s="4">
        <v>2019</v>
      </c>
      <c r="B12" s="2"/>
      <c r="C12" s="4"/>
      <c r="D12" s="2"/>
      <c r="E12" s="4"/>
      <c r="F12" s="2"/>
      <c r="G12" s="4"/>
      <c r="H12" s="4"/>
      <c r="I12" s="4"/>
      <c r="J12" s="2"/>
      <c r="K12" s="4"/>
      <c r="L12" s="4"/>
      <c r="M12" s="4"/>
      <c r="N12" s="4"/>
      <c r="O12" s="4"/>
      <c r="P12" s="4"/>
      <c r="Q12" s="4"/>
      <c r="R12" s="1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"/>
      <c r="AH12" s="4"/>
      <c r="AI12" s="4"/>
      <c r="AJ12" s="4"/>
      <c r="AK12" s="4"/>
      <c r="AL12" s="4"/>
      <c r="AM12" s="4"/>
      <c r="AN12" s="4"/>
      <c r="AO12" s="4"/>
      <c r="AP12" s="4">
        <v>43.89</v>
      </c>
      <c r="AQ12" s="4">
        <v>3</v>
      </c>
    </row>
    <row r="13" spans="1:43" x14ac:dyDescent="0.25">
      <c r="A13" s="4">
        <v>2018</v>
      </c>
      <c r="B13" s="2"/>
      <c r="C13" s="4"/>
      <c r="D13" s="2"/>
      <c r="E13" s="4"/>
      <c r="F13" s="2"/>
      <c r="G13" s="4" t="s">
        <v>19</v>
      </c>
      <c r="H13" s="4">
        <v>130</v>
      </c>
      <c r="I13" s="4" t="s">
        <v>333</v>
      </c>
      <c r="J13" s="2"/>
      <c r="K13" s="4"/>
      <c r="L13" s="4"/>
      <c r="M13" s="4"/>
      <c r="N13" s="4"/>
      <c r="O13" s="4"/>
      <c r="P13" s="4"/>
      <c r="Q13" s="4"/>
      <c r="R13" s="1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  <c r="AH13" s="4"/>
      <c r="AI13" s="4"/>
      <c r="AJ13" s="4"/>
      <c r="AK13" s="4"/>
      <c r="AL13" s="4"/>
      <c r="AM13" s="4"/>
      <c r="AN13" s="4"/>
      <c r="AO13" s="4"/>
      <c r="AP13" s="4">
        <v>44.83</v>
      </c>
      <c r="AQ13" s="4">
        <v>2</v>
      </c>
    </row>
    <row r="14" spans="1:43" x14ac:dyDescent="0.25">
      <c r="A14" s="4">
        <v>2017</v>
      </c>
      <c r="B14" s="2"/>
      <c r="C14" s="4"/>
      <c r="D14" s="2"/>
      <c r="E14" s="4"/>
      <c r="F14" s="2"/>
      <c r="G14" s="4"/>
      <c r="H14" s="4"/>
      <c r="I14" s="4"/>
      <c r="J14" s="2"/>
      <c r="K14" s="4" t="s">
        <v>139</v>
      </c>
      <c r="L14" s="4">
        <v>146</v>
      </c>
      <c r="M14" s="16">
        <v>48.7</v>
      </c>
      <c r="N14" s="4"/>
      <c r="O14" s="4"/>
      <c r="P14" s="4"/>
      <c r="Q14" s="4"/>
      <c r="R14" s="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2"/>
      <c r="AH14" s="4"/>
      <c r="AI14" s="4"/>
      <c r="AJ14" s="4"/>
      <c r="AK14" s="4"/>
      <c r="AL14" s="4"/>
      <c r="AM14" s="4"/>
      <c r="AN14" s="4"/>
      <c r="AO14" s="4"/>
      <c r="AP14" s="4">
        <v>49.33</v>
      </c>
      <c r="AQ14" s="4">
        <v>5</v>
      </c>
    </row>
    <row r="15" spans="1:43" x14ac:dyDescent="0.25">
      <c r="A15" s="4">
        <v>2016</v>
      </c>
      <c r="B15" s="2"/>
      <c r="C15" s="4"/>
      <c r="D15" s="2"/>
      <c r="E15" s="4"/>
      <c r="F15" s="2"/>
      <c r="G15" s="4"/>
      <c r="H15" s="4"/>
      <c r="I15" s="4"/>
      <c r="J15" s="2"/>
      <c r="K15" s="4"/>
      <c r="L15" s="4"/>
      <c r="M15" s="4"/>
      <c r="N15" s="4"/>
      <c r="O15" s="4"/>
      <c r="P15" s="4"/>
      <c r="Q15" s="4"/>
      <c r="R15" s="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 t="s">
        <v>21</v>
      </c>
      <c r="AE15" s="4">
        <v>545</v>
      </c>
      <c r="AF15" s="16">
        <v>54.5</v>
      </c>
      <c r="AG15" s="2"/>
      <c r="AH15" s="4"/>
      <c r="AI15" s="4"/>
      <c r="AJ15" s="4"/>
      <c r="AK15" s="4"/>
      <c r="AL15" s="4" t="s">
        <v>24</v>
      </c>
      <c r="AM15" s="4"/>
      <c r="AN15" s="4">
        <v>56.67</v>
      </c>
      <c r="AO15" s="4"/>
      <c r="AP15" s="4">
        <v>51.33</v>
      </c>
      <c r="AQ15" s="4">
        <v>2</v>
      </c>
    </row>
    <row r="16" spans="1:43" x14ac:dyDescent="0.25">
      <c r="A16" s="4">
        <v>2015</v>
      </c>
      <c r="B16" s="2"/>
      <c r="C16" s="2" t="s">
        <v>139</v>
      </c>
      <c r="D16" s="4">
        <v>341</v>
      </c>
      <c r="E16" s="16">
        <v>68.2</v>
      </c>
      <c r="F16" s="2"/>
      <c r="G16" s="4" t="s">
        <v>115</v>
      </c>
      <c r="H16" s="4">
        <v>130</v>
      </c>
      <c r="I16" s="2" t="s">
        <v>310</v>
      </c>
      <c r="J16" s="2"/>
      <c r="K16" s="4"/>
      <c r="L16" s="4"/>
      <c r="M16" s="4"/>
      <c r="N16" s="4"/>
      <c r="O16" s="4"/>
      <c r="P16" s="4"/>
      <c r="Q16" s="4"/>
      <c r="R16" s="1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2"/>
      <c r="AH16" s="4"/>
      <c r="AI16" s="4"/>
      <c r="AJ16" s="4"/>
      <c r="AK16" s="4"/>
      <c r="AL16" s="4"/>
      <c r="AM16" s="4"/>
      <c r="AN16" s="4"/>
      <c r="AO16" s="4"/>
      <c r="AP16" s="4">
        <v>52.7</v>
      </c>
      <c r="AQ16" s="4">
        <v>7</v>
      </c>
    </row>
    <row r="17" spans="1:43" x14ac:dyDescent="0.25">
      <c r="A17" s="4">
        <v>2014</v>
      </c>
      <c r="C17" s="4"/>
      <c r="D17" s="9"/>
      <c r="E17" s="10"/>
      <c r="F17" s="3"/>
      <c r="G17" s="4"/>
      <c r="H17" s="4"/>
      <c r="I17" s="20"/>
      <c r="J17" s="4"/>
      <c r="K17" s="4"/>
      <c r="L17" s="12"/>
      <c r="M17" s="14"/>
      <c r="N17" s="3"/>
      <c r="O17" s="3"/>
      <c r="P17" s="3"/>
      <c r="Q17" s="3"/>
      <c r="R17" s="3"/>
      <c r="S17" s="4"/>
      <c r="T17" s="11"/>
      <c r="U17" s="15"/>
      <c r="V17" s="3"/>
      <c r="W17" s="4"/>
      <c r="X17" s="12"/>
      <c r="Y17" s="14"/>
      <c r="Z17" s="3"/>
      <c r="AA17" s="4"/>
      <c r="AB17" s="3"/>
      <c r="AC17" s="3"/>
      <c r="AD17" s="4"/>
      <c r="AE17" s="11"/>
      <c r="AF17" s="15"/>
      <c r="AG17" s="3"/>
      <c r="AH17" s="4"/>
      <c r="AI17" s="18"/>
      <c r="AJ17" s="13"/>
      <c r="AK17" s="3"/>
      <c r="AL17" s="4" t="s">
        <v>115</v>
      </c>
      <c r="AM17" s="4">
        <v>211</v>
      </c>
      <c r="AN17" s="13">
        <f>AM17/4</f>
        <v>52.75</v>
      </c>
      <c r="AO17" s="3"/>
      <c r="AP17" s="18">
        <v>55.17</v>
      </c>
      <c r="AQ17" s="18">
        <v>7</v>
      </c>
    </row>
    <row r="18" spans="1:43" x14ac:dyDescent="0.25">
      <c r="A18" s="4">
        <v>2013</v>
      </c>
      <c r="C18" s="4"/>
      <c r="D18" s="12"/>
      <c r="E18" s="14"/>
      <c r="F18" s="3"/>
      <c r="G18" s="4"/>
      <c r="H18" s="4"/>
      <c r="I18" s="2"/>
      <c r="J18" s="3"/>
      <c r="K18" s="17"/>
      <c r="L18" s="11"/>
      <c r="M18" s="15"/>
      <c r="N18" s="3"/>
      <c r="O18" s="3"/>
      <c r="P18" s="3"/>
      <c r="Q18" s="3"/>
      <c r="R18" s="3"/>
      <c r="S18" s="4"/>
      <c r="T18" s="4"/>
      <c r="U18" s="3"/>
      <c r="V18" s="3"/>
      <c r="W18" s="4"/>
      <c r="X18" s="12"/>
      <c r="Y18" s="14"/>
      <c r="Z18" s="3"/>
      <c r="AA18" s="18"/>
      <c r="AB18" s="13"/>
      <c r="AC18" s="3"/>
      <c r="AD18" s="4"/>
      <c r="AE18" s="18"/>
      <c r="AF18" s="13"/>
      <c r="AG18" s="3"/>
      <c r="AH18" s="17"/>
      <c r="AI18" s="12"/>
      <c r="AJ18" s="14"/>
      <c r="AK18" s="3"/>
      <c r="AL18" s="4"/>
      <c r="AM18" s="18"/>
      <c r="AN18" s="13"/>
      <c r="AO18" s="3"/>
      <c r="AP18" s="18">
        <v>56.67</v>
      </c>
      <c r="AQ18" s="18">
        <v>4</v>
      </c>
    </row>
    <row r="19" spans="1:43" x14ac:dyDescent="0.25">
      <c r="A19" s="4">
        <v>2012</v>
      </c>
      <c r="C19" s="17"/>
      <c r="D19" s="12"/>
      <c r="E19" s="14"/>
      <c r="F19" s="3"/>
      <c r="G19" s="17"/>
      <c r="H19" s="17"/>
      <c r="I19" s="2"/>
      <c r="J19" s="3"/>
      <c r="K19" s="4"/>
      <c r="L19" s="18"/>
      <c r="M19" s="13"/>
      <c r="N19" s="3"/>
      <c r="O19" s="3"/>
      <c r="P19" s="3"/>
      <c r="Q19" s="3"/>
      <c r="R19" s="3"/>
      <c r="S19" s="4"/>
      <c r="T19" s="11"/>
      <c r="U19" s="15"/>
      <c r="V19" s="3"/>
      <c r="W19" s="4"/>
      <c r="X19" s="11"/>
      <c r="Y19" s="15"/>
      <c r="Z19" s="3"/>
      <c r="AA19" s="4"/>
      <c r="AB19" s="13"/>
      <c r="AC19" s="3"/>
      <c r="AD19" s="4"/>
      <c r="AE19" s="12"/>
      <c r="AF19" s="14"/>
      <c r="AG19" s="3"/>
      <c r="AH19" s="17"/>
      <c r="AI19" s="4"/>
      <c r="AJ19" s="16"/>
      <c r="AK19" s="3"/>
      <c r="AL19" s="4"/>
      <c r="AM19" s="18"/>
      <c r="AN19" s="13"/>
      <c r="AO19" s="3"/>
      <c r="AP19" s="18">
        <v>68.069999999999993</v>
      </c>
      <c r="AQ19" s="18">
        <v>10</v>
      </c>
    </row>
    <row r="20" spans="1:43" x14ac:dyDescent="0.25">
      <c r="A20" s="4">
        <v>2011</v>
      </c>
      <c r="C20" s="17"/>
      <c r="D20" s="12"/>
      <c r="E20" s="14"/>
      <c r="F20" s="3"/>
      <c r="G20" s="4"/>
      <c r="H20" s="4"/>
      <c r="I20" s="2"/>
      <c r="J20" s="3"/>
      <c r="K20" s="4"/>
      <c r="L20" s="18"/>
      <c r="M20" s="13"/>
      <c r="N20" s="3"/>
      <c r="O20" s="3"/>
      <c r="P20" s="3"/>
      <c r="Q20" s="3"/>
      <c r="R20" s="3"/>
      <c r="S20" s="18"/>
      <c r="T20" s="11"/>
      <c r="U20" s="15"/>
      <c r="V20" s="3"/>
      <c r="W20" s="4"/>
      <c r="X20" s="18"/>
      <c r="Y20" s="13"/>
      <c r="Z20" s="3"/>
      <c r="AA20" s="4"/>
      <c r="AC20" s="3"/>
      <c r="AD20" s="4"/>
      <c r="AE20" s="18"/>
      <c r="AF20" s="13"/>
      <c r="AG20" s="3"/>
      <c r="AH20" s="4"/>
      <c r="AI20" s="18"/>
      <c r="AJ20" s="13"/>
      <c r="AK20" s="3"/>
      <c r="AL20" s="4"/>
      <c r="AM20" s="12"/>
      <c r="AN20" s="14"/>
      <c r="AO20" s="3"/>
      <c r="AP20" s="13">
        <v>72.900000000000006</v>
      </c>
      <c r="AQ20" s="4">
        <v>8</v>
      </c>
    </row>
    <row r="21" spans="1:43" x14ac:dyDescent="0.25">
      <c r="A21" s="4">
        <v>2010</v>
      </c>
      <c r="C21" s="4"/>
      <c r="D21" s="12"/>
      <c r="E21" s="14"/>
      <c r="F21" s="3"/>
      <c r="G21" s="4"/>
      <c r="H21" s="4"/>
      <c r="I21" s="2"/>
      <c r="J21" s="3"/>
      <c r="K21" s="4"/>
      <c r="L21" s="18"/>
      <c r="M21" s="13"/>
      <c r="N21" s="3"/>
      <c r="Q21" s="3"/>
      <c r="R21" s="3"/>
      <c r="S21" s="21"/>
      <c r="T21" s="18"/>
      <c r="U21" s="13"/>
      <c r="V21" s="3"/>
      <c r="W21" s="4"/>
      <c r="X21" s="18"/>
      <c r="Y21" s="13"/>
      <c r="Z21" s="3"/>
      <c r="AA21" s="4"/>
      <c r="AD21" s="4"/>
      <c r="AE21" s="4"/>
      <c r="AF21" s="13"/>
      <c r="AG21" s="3"/>
      <c r="AH21" s="4"/>
      <c r="AI21" s="11"/>
      <c r="AJ21" s="15"/>
      <c r="AK21" s="3"/>
      <c r="AL21" s="18"/>
      <c r="AM21" s="3"/>
      <c r="AN21" s="3"/>
      <c r="AO21" s="3"/>
      <c r="AP21" s="12"/>
      <c r="AQ21" s="3"/>
    </row>
    <row r="22" spans="1:43" x14ac:dyDescent="0.25">
      <c r="A22" s="4">
        <v>2009</v>
      </c>
      <c r="C22" s="4"/>
      <c r="D22" s="18"/>
      <c r="E22" s="13"/>
      <c r="F22" s="3"/>
      <c r="G22" s="4"/>
      <c r="H22" s="4"/>
      <c r="I22" s="2"/>
      <c r="J22" s="3"/>
      <c r="K22" s="4"/>
      <c r="L22" s="18"/>
      <c r="M22" s="13"/>
      <c r="S22" s="4"/>
      <c r="T22" s="12"/>
      <c r="U22" s="14"/>
      <c r="V22" s="3"/>
      <c r="W22" s="4"/>
      <c r="X22" s="18"/>
      <c r="Y22" s="13"/>
      <c r="Z22" s="3"/>
      <c r="AA22" s="4"/>
      <c r="AB22" s="3"/>
      <c r="AC22" s="3"/>
      <c r="AD22" s="4"/>
      <c r="AE22" s="18"/>
      <c r="AF22" s="13"/>
      <c r="AG22" s="3"/>
      <c r="AH22" s="4"/>
      <c r="AI22" s="4"/>
      <c r="AJ22" s="16"/>
      <c r="AK22" s="3"/>
      <c r="AL22" s="4"/>
      <c r="AM22" s="3"/>
      <c r="AN22" s="3"/>
      <c r="AO22" s="3"/>
      <c r="AP22" s="12"/>
      <c r="AQ22" s="3"/>
    </row>
    <row r="23" spans="1:43" x14ac:dyDescent="0.25">
      <c r="A23" s="4">
        <v>2008</v>
      </c>
      <c r="C23" s="4"/>
      <c r="D23" s="12"/>
      <c r="E23" s="14"/>
      <c r="F23" s="3"/>
      <c r="G23" s="4"/>
      <c r="H23" s="4"/>
      <c r="I23" s="20"/>
      <c r="J23" s="3"/>
      <c r="K23" s="4"/>
      <c r="L23" s="18"/>
      <c r="M23" s="13"/>
      <c r="N23" s="3"/>
      <c r="O23" s="4"/>
      <c r="P23" s="18"/>
      <c r="Q23" s="13"/>
      <c r="R23" s="3"/>
      <c r="S23" s="4"/>
      <c r="T23" s="18"/>
      <c r="U23" s="13"/>
      <c r="V23" s="3"/>
      <c r="W23" s="4"/>
      <c r="X23" s="18"/>
      <c r="Y23" s="13"/>
      <c r="Z23" s="3"/>
      <c r="AA23" s="4"/>
      <c r="AB23" s="15"/>
      <c r="AC23" s="3"/>
      <c r="AD23" s="4"/>
      <c r="AE23" s="18"/>
      <c r="AF23" s="13"/>
      <c r="AG23" s="3"/>
      <c r="AH23" s="4"/>
      <c r="AI23" s="18"/>
      <c r="AJ23" s="13"/>
      <c r="AK23" s="3"/>
      <c r="AL23" s="18"/>
      <c r="AM23" s="3"/>
      <c r="AN23" s="3"/>
      <c r="AO23" s="3"/>
      <c r="AP23" s="12"/>
      <c r="AQ23" s="3"/>
    </row>
    <row r="24" spans="1:43" x14ac:dyDescent="0.25">
      <c r="A24" s="4">
        <v>2007</v>
      </c>
      <c r="C24" s="4"/>
      <c r="D24" s="12"/>
      <c r="E24" s="14"/>
      <c r="F24" s="3"/>
      <c r="G24" s="4"/>
      <c r="H24" s="4"/>
      <c r="I24" s="20"/>
      <c r="J24" s="3"/>
      <c r="K24" s="4"/>
      <c r="L24" s="18"/>
      <c r="M24" s="13"/>
      <c r="N24" s="15"/>
      <c r="O24" s="13"/>
      <c r="P24" s="24"/>
      <c r="Q24" s="13"/>
      <c r="R24" s="3"/>
      <c r="S24" s="3"/>
      <c r="T24" s="3"/>
      <c r="U24" s="3"/>
      <c r="V24" s="3"/>
      <c r="W24" s="4"/>
      <c r="X24" s="18"/>
      <c r="Y24" s="13"/>
      <c r="Z24" s="3"/>
      <c r="AA24" s="4"/>
      <c r="AB24" s="18"/>
      <c r="AC24" s="3"/>
      <c r="AD24" s="4"/>
      <c r="AE24" s="18"/>
      <c r="AF24" s="13"/>
      <c r="AG24" s="3"/>
      <c r="AH24" s="4"/>
      <c r="AI24" s="4"/>
      <c r="AJ24" s="16"/>
      <c r="AK24" s="3"/>
      <c r="AL24" s="4"/>
      <c r="AM24" s="3"/>
      <c r="AN24" s="3"/>
      <c r="AO24" s="3"/>
      <c r="AP24" s="12"/>
      <c r="AQ24" s="3"/>
    </row>
    <row r="25" spans="1:43" x14ac:dyDescent="0.25">
      <c r="A25" s="4">
        <v>2006</v>
      </c>
      <c r="C25" s="4"/>
      <c r="D25" s="12"/>
      <c r="E25" s="14"/>
      <c r="F25" s="5"/>
      <c r="G25" s="4"/>
      <c r="H25" s="4"/>
      <c r="I25" s="2"/>
      <c r="J25" s="2"/>
      <c r="K25" s="4"/>
      <c r="L25" s="12"/>
      <c r="M25" s="14"/>
      <c r="N25" s="15"/>
      <c r="O25" s="15"/>
      <c r="P25" s="15"/>
      <c r="Q25" s="15"/>
      <c r="R25" s="3"/>
      <c r="S25" s="18"/>
      <c r="T25" s="11"/>
      <c r="U25" s="15"/>
      <c r="V25" s="3"/>
      <c r="W25" s="4"/>
      <c r="X25" s="11"/>
      <c r="Y25" s="15"/>
      <c r="Z25" s="3"/>
      <c r="AA25" s="3"/>
      <c r="AB25" s="3"/>
      <c r="AC25" s="3"/>
      <c r="AD25" s="4"/>
      <c r="AE25" s="11"/>
      <c r="AF25" s="15"/>
      <c r="AG25" s="3"/>
      <c r="AH25" s="4"/>
      <c r="AI25" s="18"/>
      <c r="AJ25" s="13"/>
      <c r="AK25" s="3"/>
      <c r="AL25" s="18"/>
      <c r="AM25" s="3"/>
      <c r="AN25" s="3"/>
      <c r="AO25" s="3"/>
      <c r="AP25" s="12"/>
      <c r="AQ25" s="3"/>
    </row>
    <row r="26" spans="1:43" x14ac:dyDescent="0.25">
      <c r="A26" s="4">
        <v>2005</v>
      </c>
      <c r="C26" s="4"/>
      <c r="D26" s="11"/>
      <c r="E26" s="15"/>
      <c r="F26" s="4"/>
      <c r="G26" s="4"/>
      <c r="H26" s="4"/>
      <c r="I26" s="2"/>
      <c r="J26" s="2"/>
      <c r="K26" s="4"/>
      <c r="L26" s="18"/>
      <c r="M26" s="13"/>
      <c r="N26" s="10"/>
      <c r="O26" s="10"/>
      <c r="P26" s="10"/>
      <c r="Q26" s="10"/>
      <c r="R26" s="4"/>
      <c r="U26" s="4"/>
      <c r="V26" s="4"/>
      <c r="W26" s="4"/>
      <c r="X26" s="18"/>
      <c r="Y26" s="13"/>
      <c r="Z26" s="4"/>
      <c r="AA26" s="4"/>
      <c r="AB26" s="14"/>
      <c r="AC26" s="4"/>
      <c r="AD26" s="4"/>
      <c r="AE26" s="12"/>
      <c r="AF26" s="14"/>
      <c r="AG26" s="4"/>
      <c r="AH26" s="4"/>
      <c r="AI26" s="4"/>
      <c r="AJ26" s="13"/>
      <c r="AK26" s="4"/>
      <c r="AL26" s="4"/>
      <c r="AM26" s="21"/>
      <c r="AN26" s="2"/>
      <c r="AO26" s="2"/>
      <c r="AP26" s="12"/>
      <c r="AQ26" s="3"/>
    </row>
    <row r="27" spans="1:43" x14ac:dyDescent="0.25">
      <c r="A27" s="4">
        <v>2004</v>
      </c>
      <c r="C27" s="4"/>
      <c r="D27" s="4"/>
      <c r="E27" s="4"/>
      <c r="F27" s="4"/>
      <c r="G27" s="4"/>
      <c r="H27" s="4"/>
      <c r="I27" s="2"/>
      <c r="J27" s="2"/>
      <c r="K27" s="4"/>
      <c r="L27" s="18"/>
      <c r="M27" s="13"/>
      <c r="N27" s="14"/>
      <c r="O27" s="14"/>
      <c r="P27" s="14"/>
      <c r="Q27" s="14"/>
      <c r="R27" s="4"/>
      <c r="S27" s="4"/>
      <c r="T27" s="4"/>
      <c r="U27" s="4"/>
      <c r="V27" s="4"/>
      <c r="W27" s="4"/>
      <c r="X27" s="18"/>
      <c r="Y27" s="13"/>
      <c r="Z27" s="4"/>
      <c r="AA27" s="4"/>
      <c r="AB27" s="15"/>
      <c r="AC27" s="4"/>
      <c r="AD27" s="4"/>
      <c r="AE27" s="12"/>
      <c r="AF27" s="14"/>
      <c r="AG27" s="4"/>
      <c r="AH27" s="4"/>
      <c r="AI27" s="18"/>
      <c r="AJ27" s="13"/>
      <c r="AK27" s="4"/>
      <c r="AL27" s="4"/>
      <c r="AM27" s="2"/>
      <c r="AN27" s="2"/>
      <c r="AO27" s="2"/>
      <c r="AP27" s="12"/>
      <c r="AQ27" s="3"/>
    </row>
    <row r="28" spans="1:43" x14ac:dyDescent="0.25">
      <c r="A28" s="4">
        <v>2003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2"/>
      <c r="AQ28" s="3"/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8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3"/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opLeftCell="P1" workbookViewId="0">
      <selection activeCell="L36" sqref="L36"/>
    </sheetView>
  </sheetViews>
  <sheetFormatPr defaultRowHeight="15" x14ac:dyDescent="0.25"/>
  <cols>
    <col min="1" max="1" width="9.140625" style="33"/>
    <col min="7" max="8" width="13.28515625" customWidth="1"/>
    <col min="9" max="9" width="20.5703125" customWidth="1"/>
    <col min="11" max="11" width="12.7109375" customWidth="1"/>
    <col min="30" max="30" width="13.42578125" customWidth="1"/>
  </cols>
  <sheetData>
    <row r="1" spans="1:43" ht="15.75" x14ac:dyDescent="0.25">
      <c r="C1" s="6" t="s">
        <v>243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281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343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2019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4">
        <v>47.57</v>
      </c>
      <c r="AQ6" s="4">
        <v>7</v>
      </c>
    </row>
    <row r="7" spans="1:43" x14ac:dyDescent="0.25">
      <c r="A7" s="4">
        <v>2018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x14ac:dyDescent="0.25">
      <c r="A8" s="4">
        <v>2017</v>
      </c>
      <c r="B8" s="2"/>
      <c r="C8" s="4"/>
      <c r="D8" s="2"/>
      <c r="E8" s="4"/>
      <c r="F8" s="2"/>
      <c r="G8" s="4"/>
      <c r="H8" s="4"/>
      <c r="I8" s="4"/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x14ac:dyDescent="0.25">
      <c r="A9" s="4">
        <v>2016</v>
      </c>
      <c r="B9" s="2"/>
      <c r="C9" s="4"/>
      <c r="D9" s="2"/>
      <c r="E9" s="4"/>
      <c r="F9" s="2"/>
      <c r="G9" s="4"/>
      <c r="H9" s="4"/>
      <c r="I9" s="4"/>
      <c r="J9" s="2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2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x14ac:dyDescent="0.25">
      <c r="A10" s="4">
        <v>2015</v>
      </c>
      <c r="B10" s="2"/>
      <c r="C10" s="4"/>
      <c r="D10" s="2"/>
      <c r="E10" s="4"/>
      <c r="F10" s="2"/>
      <c r="G10" s="4"/>
      <c r="H10" s="4"/>
      <c r="I10" s="4"/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"/>
      <c r="AH10" s="4"/>
      <c r="AI10" s="4"/>
      <c r="AJ10" s="4"/>
      <c r="AK10" s="4"/>
      <c r="AL10" s="4"/>
      <c r="AM10" s="4"/>
      <c r="AN10" s="4"/>
      <c r="AO10" s="4"/>
      <c r="AP10" s="4">
        <v>48.3</v>
      </c>
      <c r="AQ10" s="4">
        <v>1</v>
      </c>
    </row>
    <row r="11" spans="1:43" x14ac:dyDescent="0.25">
      <c r="A11" s="4">
        <v>2014</v>
      </c>
      <c r="C11" s="4"/>
      <c r="D11" s="9"/>
      <c r="E11" s="10"/>
      <c r="F11" s="3"/>
      <c r="G11" s="4"/>
      <c r="H11" s="4"/>
      <c r="I11" s="20"/>
      <c r="J11" s="4"/>
      <c r="K11" s="4"/>
      <c r="L11" s="12"/>
      <c r="M11" s="14"/>
      <c r="N11" s="3"/>
      <c r="O11" s="3"/>
      <c r="P11" s="3"/>
      <c r="Q11" s="3"/>
      <c r="R11" s="3"/>
      <c r="S11" s="4"/>
      <c r="T11" s="11"/>
      <c r="U11" s="15"/>
      <c r="V11" s="3"/>
      <c r="W11" s="4"/>
      <c r="X11" s="12"/>
      <c r="Y11" s="14"/>
      <c r="Z11" s="3"/>
      <c r="AA11" s="4"/>
      <c r="AB11" s="3"/>
      <c r="AC11" s="3"/>
      <c r="AD11" s="4"/>
      <c r="AE11" s="11"/>
      <c r="AF11" s="15"/>
      <c r="AG11" s="3"/>
      <c r="AH11" s="4"/>
      <c r="AI11" s="18"/>
      <c r="AJ11" s="13"/>
      <c r="AK11" s="3"/>
      <c r="AL11" s="4"/>
      <c r="AM11" s="4"/>
      <c r="AN11" s="15"/>
      <c r="AO11" s="3"/>
      <c r="AP11" s="5"/>
      <c r="AQ11" s="4"/>
    </row>
    <row r="12" spans="1:43" x14ac:dyDescent="0.25">
      <c r="A12" s="4">
        <v>2013</v>
      </c>
      <c r="C12" s="4"/>
      <c r="D12" s="12"/>
      <c r="E12" s="14"/>
      <c r="F12" s="3"/>
      <c r="G12" s="4"/>
      <c r="H12" s="4">
        <v>120</v>
      </c>
      <c r="I12" s="2" t="s">
        <v>344</v>
      </c>
      <c r="J12" s="3"/>
      <c r="K12" s="17"/>
      <c r="L12" s="11"/>
      <c r="M12" s="15"/>
      <c r="N12" s="3"/>
      <c r="O12" s="3"/>
      <c r="P12" s="3"/>
      <c r="Q12" s="3"/>
      <c r="R12" s="3"/>
      <c r="S12" s="4"/>
      <c r="T12" s="4"/>
      <c r="U12" s="3"/>
      <c r="V12" s="3"/>
      <c r="W12" s="4"/>
      <c r="X12" s="12"/>
      <c r="Y12" s="14"/>
      <c r="Z12" s="3"/>
      <c r="AA12" s="18"/>
      <c r="AB12" s="13"/>
      <c r="AC12" s="3"/>
      <c r="AD12" s="4"/>
      <c r="AE12" s="18"/>
      <c r="AF12" s="13"/>
      <c r="AG12" s="3"/>
      <c r="AH12" s="17"/>
      <c r="AI12" s="12"/>
      <c r="AJ12" s="14"/>
      <c r="AK12" s="3"/>
      <c r="AL12" s="4"/>
      <c r="AM12" s="18"/>
      <c r="AN12" s="13"/>
      <c r="AO12" s="3"/>
      <c r="AP12" s="18">
        <v>43.54</v>
      </c>
      <c r="AQ12" s="4">
        <v>13</v>
      </c>
    </row>
    <row r="13" spans="1:43" x14ac:dyDescent="0.25">
      <c r="A13" s="4">
        <v>2012</v>
      </c>
      <c r="C13" s="17"/>
      <c r="D13" s="12"/>
      <c r="E13" s="14"/>
      <c r="F13" s="3"/>
      <c r="G13" s="17"/>
      <c r="H13" s="17"/>
      <c r="I13" s="2"/>
      <c r="J13" s="3"/>
      <c r="K13" s="4"/>
      <c r="L13" s="18"/>
      <c r="M13" s="13"/>
      <c r="N13" s="3"/>
      <c r="O13" s="3"/>
      <c r="P13" s="3"/>
      <c r="Q13" s="3"/>
      <c r="R13" s="3"/>
      <c r="S13" s="4"/>
      <c r="T13" s="11"/>
      <c r="U13" s="15"/>
      <c r="V13" s="3"/>
      <c r="W13" s="4"/>
      <c r="X13" s="11"/>
      <c r="Y13" s="15"/>
      <c r="Z13" s="3"/>
      <c r="AA13" s="4"/>
      <c r="AB13" s="13"/>
      <c r="AC13" s="3"/>
      <c r="AD13" s="4"/>
      <c r="AE13" s="12"/>
      <c r="AF13" s="14"/>
      <c r="AG13" s="3"/>
      <c r="AH13" s="17"/>
      <c r="AI13" s="4"/>
      <c r="AJ13" s="16"/>
      <c r="AK13" s="3"/>
      <c r="AL13" s="4"/>
      <c r="AM13" s="18"/>
      <c r="AN13" s="13"/>
      <c r="AO13" s="3"/>
      <c r="AP13" s="12"/>
      <c r="AQ13" s="4"/>
    </row>
    <row r="14" spans="1:43" x14ac:dyDescent="0.25">
      <c r="A14" s="4">
        <v>2011</v>
      </c>
      <c r="C14" s="17"/>
      <c r="D14" s="12"/>
      <c r="E14" s="14"/>
      <c r="F14" s="3"/>
      <c r="G14" s="4"/>
      <c r="H14" s="4"/>
      <c r="I14" s="2"/>
      <c r="J14" s="3"/>
      <c r="K14" s="4"/>
      <c r="L14" s="18"/>
      <c r="M14" s="13"/>
      <c r="N14" s="3"/>
      <c r="O14" s="3"/>
      <c r="P14" s="3"/>
      <c r="Q14" s="3"/>
      <c r="R14" s="3"/>
      <c r="S14" s="18"/>
      <c r="T14" s="11"/>
      <c r="U14" s="15"/>
      <c r="V14" s="3"/>
      <c r="W14" s="4"/>
      <c r="X14" s="18"/>
      <c r="Y14" s="13"/>
      <c r="Z14" s="3"/>
      <c r="AA14" s="4"/>
      <c r="AC14" s="3"/>
      <c r="AD14" s="4"/>
      <c r="AE14" s="18"/>
      <c r="AF14" s="13"/>
      <c r="AG14" s="3"/>
      <c r="AH14" s="4"/>
      <c r="AI14" s="18"/>
      <c r="AJ14" s="13"/>
      <c r="AK14" s="3"/>
      <c r="AL14" s="4"/>
      <c r="AM14" s="12"/>
      <c r="AN14" s="14"/>
      <c r="AO14" s="3"/>
      <c r="AP14" s="13">
        <v>50.5</v>
      </c>
      <c r="AQ14" s="4">
        <v>4</v>
      </c>
    </row>
    <row r="15" spans="1:43" x14ac:dyDescent="0.25">
      <c r="A15" s="4">
        <v>2010</v>
      </c>
      <c r="C15" s="4"/>
      <c r="D15" s="12"/>
      <c r="E15" s="14"/>
      <c r="F15" s="3"/>
      <c r="G15" s="4"/>
      <c r="H15" s="4"/>
      <c r="I15" s="2"/>
      <c r="J15" s="3"/>
      <c r="K15" s="4"/>
      <c r="L15" s="18"/>
      <c r="M15" s="13"/>
      <c r="N15" s="3"/>
      <c r="Q15" s="3"/>
      <c r="R15" s="3"/>
      <c r="S15" s="21"/>
      <c r="T15" s="18"/>
      <c r="U15" s="13"/>
      <c r="V15" s="3"/>
      <c r="W15" s="4"/>
      <c r="X15" s="18"/>
      <c r="Y15" s="13"/>
      <c r="Z15" s="3"/>
      <c r="AA15" s="4"/>
      <c r="AD15" s="4"/>
      <c r="AE15" s="4"/>
      <c r="AF15" s="13"/>
      <c r="AG15" s="3"/>
      <c r="AH15" s="4"/>
      <c r="AI15" s="11"/>
      <c r="AJ15" s="15"/>
      <c r="AK15" s="3"/>
      <c r="AL15" s="18"/>
      <c r="AM15" s="3"/>
      <c r="AN15" s="3"/>
      <c r="AO15" s="3"/>
      <c r="AP15" s="12"/>
      <c r="AQ15" s="4"/>
    </row>
    <row r="16" spans="1:43" x14ac:dyDescent="0.25">
      <c r="A16" s="4">
        <v>2009</v>
      </c>
      <c r="C16" s="4"/>
      <c r="D16" s="18"/>
      <c r="E16" s="13"/>
      <c r="F16" s="3"/>
      <c r="G16" s="4"/>
      <c r="H16" s="4"/>
      <c r="I16" s="2"/>
      <c r="J16" s="3"/>
      <c r="K16" s="4"/>
      <c r="L16" s="18"/>
      <c r="M16" s="13"/>
      <c r="S16" s="4"/>
      <c r="T16" s="12"/>
      <c r="U16" s="14"/>
      <c r="V16" s="3"/>
      <c r="W16" s="4"/>
      <c r="X16" s="18"/>
      <c r="Y16" s="13"/>
      <c r="Z16" s="3"/>
      <c r="AA16" s="4"/>
      <c r="AB16" s="3"/>
      <c r="AC16" s="3"/>
      <c r="AD16" s="4"/>
      <c r="AE16" s="18"/>
      <c r="AF16" s="13"/>
      <c r="AG16" s="3"/>
      <c r="AH16" s="4"/>
      <c r="AI16" s="4"/>
      <c r="AJ16" s="16"/>
      <c r="AK16" s="3"/>
      <c r="AL16" s="4"/>
      <c r="AM16" s="3"/>
      <c r="AN16" s="3"/>
      <c r="AO16" s="3"/>
      <c r="AP16" s="18">
        <v>49.39</v>
      </c>
      <c r="AQ16" s="18">
        <v>3</v>
      </c>
    </row>
    <row r="17" spans="1:43" x14ac:dyDescent="0.25">
      <c r="A17" s="4">
        <v>2008</v>
      </c>
      <c r="C17" s="4"/>
      <c r="D17" s="12"/>
      <c r="E17" s="14"/>
      <c r="F17" s="3"/>
      <c r="G17" s="4"/>
      <c r="H17" s="4"/>
      <c r="I17" s="20"/>
      <c r="J17" s="3"/>
      <c r="K17" s="4"/>
      <c r="L17" s="18"/>
      <c r="M17" s="13"/>
      <c r="N17" s="3"/>
      <c r="O17" s="4"/>
      <c r="P17" s="18"/>
      <c r="Q17" s="13"/>
      <c r="R17" s="3"/>
      <c r="S17" s="4"/>
      <c r="T17" s="18"/>
      <c r="U17" s="13"/>
      <c r="V17" s="3"/>
      <c r="W17" s="4"/>
      <c r="X17" s="18"/>
      <c r="Y17" s="13"/>
      <c r="Z17" s="3"/>
      <c r="AA17" s="4"/>
      <c r="AB17" s="15"/>
      <c r="AC17" s="3"/>
      <c r="AD17" s="4"/>
      <c r="AE17" s="18"/>
      <c r="AF17" s="13"/>
      <c r="AG17" s="3"/>
      <c r="AH17" s="4"/>
      <c r="AI17" s="18"/>
      <c r="AJ17" s="13"/>
      <c r="AK17" s="3"/>
      <c r="AL17" s="18"/>
      <c r="AM17" s="3"/>
      <c r="AN17" s="3"/>
      <c r="AO17" s="3"/>
      <c r="AP17" s="18">
        <v>51.19</v>
      </c>
      <c r="AQ17" s="4">
        <v>7</v>
      </c>
    </row>
    <row r="18" spans="1:43" x14ac:dyDescent="0.25">
      <c r="A18" s="4">
        <v>2007</v>
      </c>
      <c r="C18" s="4"/>
      <c r="D18" s="12"/>
      <c r="E18" s="14"/>
      <c r="F18" s="3"/>
      <c r="G18" s="4"/>
      <c r="H18" s="4"/>
      <c r="I18" s="20"/>
      <c r="J18" s="3"/>
      <c r="K18" s="4"/>
      <c r="L18" s="18"/>
      <c r="M18" s="13"/>
      <c r="N18" s="15"/>
      <c r="O18" s="13"/>
      <c r="P18" s="24"/>
      <c r="Q18" s="13"/>
      <c r="R18" s="3"/>
      <c r="S18" s="3"/>
      <c r="T18" s="3"/>
      <c r="U18" s="3"/>
      <c r="V18" s="3"/>
      <c r="W18" s="4"/>
      <c r="X18" s="18"/>
      <c r="Y18" s="13"/>
      <c r="Z18" s="3"/>
      <c r="AA18" s="4"/>
      <c r="AB18" s="18"/>
      <c r="AC18" s="3"/>
      <c r="AD18" s="4" t="s">
        <v>272</v>
      </c>
      <c r="AE18" s="18"/>
      <c r="AF18" s="13"/>
      <c r="AG18" s="3"/>
      <c r="AH18" s="4"/>
      <c r="AI18" s="4"/>
      <c r="AJ18" s="16"/>
      <c r="AK18" s="3"/>
      <c r="AL18" s="4"/>
      <c r="AM18" s="3"/>
      <c r="AN18" s="3"/>
      <c r="AO18" s="3"/>
      <c r="AP18" s="18">
        <v>47.6</v>
      </c>
      <c r="AQ18" s="4">
        <v>11</v>
      </c>
    </row>
    <row r="19" spans="1:43" x14ac:dyDescent="0.25">
      <c r="A19" s="4">
        <v>2006</v>
      </c>
      <c r="C19" s="4"/>
      <c r="D19" s="12"/>
      <c r="E19" s="14"/>
      <c r="F19" s="5"/>
      <c r="G19" s="4"/>
      <c r="H19" s="4"/>
      <c r="I19" s="2"/>
      <c r="J19" s="2"/>
      <c r="K19" s="4"/>
      <c r="L19" s="12"/>
      <c r="M19" s="14"/>
      <c r="N19" s="15"/>
      <c r="O19" s="15"/>
      <c r="P19" s="15"/>
      <c r="Q19" s="15"/>
      <c r="R19" s="3"/>
      <c r="S19" s="18"/>
      <c r="T19" s="11"/>
      <c r="U19" s="15"/>
      <c r="V19" s="3"/>
      <c r="W19" s="4"/>
      <c r="X19" s="11"/>
      <c r="Y19" s="15"/>
      <c r="Z19" s="3"/>
      <c r="AA19" s="3"/>
      <c r="AB19" s="3"/>
      <c r="AC19" s="3"/>
      <c r="AD19" s="4"/>
      <c r="AE19" s="11"/>
      <c r="AF19" s="15"/>
      <c r="AG19" s="3"/>
      <c r="AH19" s="4"/>
      <c r="AI19" s="18"/>
      <c r="AJ19" s="13"/>
      <c r="AK19" s="3"/>
      <c r="AL19" s="18"/>
      <c r="AM19" s="3"/>
      <c r="AN19" s="3"/>
      <c r="AO19" s="3"/>
      <c r="AP19" s="18">
        <v>47.25</v>
      </c>
      <c r="AQ19" s="4">
        <v>16</v>
      </c>
    </row>
    <row r="20" spans="1:43" x14ac:dyDescent="0.25">
      <c r="A20" s="4">
        <v>2005</v>
      </c>
      <c r="C20" s="4"/>
      <c r="D20" s="11"/>
      <c r="E20" s="15"/>
      <c r="F20" s="4"/>
      <c r="G20" s="4"/>
      <c r="H20" s="4"/>
      <c r="I20" s="2"/>
      <c r="J20" s="2"/>
      <c r="K20" s="4"/>
      <c r="L20" s="18"/>
      <c r="M20" s="13"/>
      <c r="N20" s="10"/>
      <c r="O20" s="10"/>
      <c r="P20" s="10"/>
      <c r="Q20" s="10"/>
      <c r="R20" s="4"/>
      <c r="U20" s="4"/>
      <c r="V20" s="4"/>
      <c r="W20" s="4"/>
      <c r="X20" s="18"/>
      <c r="Y20" s="13"/>
      <c r="Z20" s="4"/>
      <c r="AA20" s="4"/>
      <c r="AB20" s="14"/>
      <c r="AC20" s="4"/>
      <c r="AD20" s="4"/>
      <c r="AE20" s="12"/>
      <c r="AF20" s="14"/>
      <c r="AG20" s="4"/>
      <c r="AH20" s="4"/>
      <c r="AI20" s="4"/>
      <c r="AJ20" s="13"/>
      <c r="AK20" s="4"/>
      <c r="AL20" s="4"/>
      <c r="AM20" s="21"/>
      <c r="AN20" s="2"/>
      <c r="AO20" s="2"/>
      <c r="AP20" s="18">
        <v>46.5</v>
      </c>
      <c r="AQ20" s="4">
        <v>16</v>
      </c>
    </row>
    <row r="21" spans="1:43" x14ac:dyDescent="0.25">
      <c r="A21" s="4">
        <v>2004</v>
      </c>
      <c r="C21" s="4"/>
      <c r="D21" s="4"/>
      <c r="E21" s="4"/>
      <c r="F21" s="4"/>
      <c r="G21" s="4"/>
      <c r="H21" s="4"/>
      <c r="I21" s="2"/>
      <c r="J21" s="2"/>
      <c r="K21" s="4"/>
      <c r="L21" s="18"/>
      <c r="M21" s="13"/>
      <c r="N21" s="14"/>
      <c r="O21" s="14"/>
      <c r="P21" s="14"/>
      <c r="Q21" s="14"/>
      <c r="R21" s="4"/>
      <c r="S21" s="4"/>
      <c r="T21" s="4"/>
      <c r="U21" s="4"/>
      <c r="V21" s="4"/>
      <c r="W21" s="4"/>
      <c r="X21" s="18"/>
      <c r="Y21" s="13"/>
      <c r="Z21" s="4"/>
      <c r="AA21" s="4"/>
      <c r="AB21" s="15"/>
      <c r="AC21" s="4"/>
      <c r="AD21" s="4"/>
      <c r="AE21" s="12"/>
      <c r="AF21" s="14"/>
      <c r="AG21" s="4"/>
      <c r="AH21" s="4"/>
      <c r="AI21" s="18"/>
      <c r="AJ21" s="13"/>
      <c r="AK21" s="4"/>
      <c r="AL21" s="4"/>
      <c r="AM21" s="2"/>
      <c r="AN21" s="2"/>
      <c r="AO21" s="2"/>
      <c r="AP21" s="13">
        <v>53.8</v>
      </c>
      <c r="AQ21" s="4">
        <v>17</v>
      </c>
    </row>
    <row r="22" spans="1:43" x14ac:dyDescent="0.25">
      <c r="A22" s="4">
        <v>2003</v>
      </c>
      <c r="C22" s="2"/>
      <c r="D22" s="2"/>
      <c r="E22" s="2"/>
      <c r="F22" s="2"/>
      <c r="G22" s="2" t="s">
        <v>270</v>
      </c>
      <c r="H22" s="2"/>
      <c r="I22" s="2" t="s">
        <v>271</v>
      </c>
      <c r="J22" s="2"/>
      <c r="K22" s="2" t="s">
        <v>274</v>
      </c>
      <c r="L22" s="4">
        <v>161</v>
      </c>
      <c r="M22" s="16">
        <v>80.5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4" t="s">
        <v>274</v>
      </c>
      <c r="AE22" s="4">
        <v>529</v>
      </c>
      <c r="AF22" s="16">
        <v>52.9</v>
      </c>
      <c r="AG22" s="2"/>
      <c r="AH22" s="4" t="s">
        <v>23</v>
      </c>
      <c r="AI22" s="4">
        <v>84</v>
      </c>
      <c r="AJ22" s="16">
        <v>42</v>
      </c>
      <c r="AK22" s="2"/>
      <c r="AL22" s="2"/>
      <c r="AM22" s="2"/>
      <c r="AN22" s="2"/>
      <c r="AO22" s="2"/>
      <c r="AP22" s="18">
        <v>57.8</v>
      </c>
      <c r="AQ22" s="4">
        <v>5</v>
      </c>
    </row>
    <row r="23" spans="1:43" x14ac:dyDescent="0.25">
      <c r="A23" s="4">
        <v>2002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8"/>
      <c r="AC23" s="2"/>
      <c r="AD23" s="4" t="s">
        <v>290</v>
      </c>
      <c r="AE23" s="4">
        <v>529</v>
      </c>
      <c r="AF23" s="4">
        <v>66.13</v>
      </c>
      <c r="AG23" s="2"/>
      <c r="AH23" s="4" t="s">
        <v>36</v>
      </c>
      <c r="AI23" s="4">
        <v>88</v>
      </c>
      <c r="AJ23" s="16">
        <v>44</v>
      </c>
      <c r="AK23" s="2"/>
      <c r="AL23" s="2"/>
      <c r="AM23" s="2"/>
      <c r="AN23" s="2"/>
      <c r="AO23" s="2"/>
      <c r="AP23" s="2"/>
      <c r="AQ23" s="4"/>
    </row>
    <row r="24" spans="1:43" x14ac:dyDescent="0.25">
      <c r="A24" s="4">
        <v>2001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5"/>
      <c r="AF24" s="5"/>
      <c r="AG24" s="3"/>
      <c r="AH24" s="5"/>
      <c r="AI24" s="5"/>
      <c r="AJ24" s="28"/>
      <c r="AK24" s="3"/>
      <c r="AL24" s="3"/>
      <c r="AM24" s="3"/>
      <c r="AN24" s="3"/>
      <c r="AO24" s="3"/>
      <c r="AP24" s="3"/>
      <c r="AQ24" s="4"/>
    </row>
    <row r="25" spans="1:43" x14ac:dyDescent="0.25">
      <c r="A25" s="4">
        <v>2000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5"/>
      <c r="AF25" s="5"/>
      <c r="AG25" s="3"/>
      <c r="AH25" s="5"/>
      <c r="AI25" s="5"/>
      <c r="AJ25" s="28"/>
      <c r="AK25" s="3"/>
      <c r="AL25" s="3"/>
      <c r="AM25" s="3"/>
      <c r="AN25" s="3"/>
      <c r="AO25" s="3"/>
      <c r="AP25" s="3"/>
      <c r="AQ25" s="3"/>
    </row>
    <row r="26" spans="1:43" x14ac:dyDescent="0.25">
      <c r="A26" s="4">
        <v>1999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5"/>
      <c r="AF26" s="5"/>
      <c r="AG26" s="3"/>
      <c r="AH26" s="5"/>
      <c r="AI26" s="5"/>
      <c r="AJ26" s="28"/>
      <c r="AK26" s="3"/>
      <c r="AL26" s="3"/>
      <c r="AM26" s="3"/>
      <c r="AN26" s="3"/>
      <c r="AO26" s="3"/>
      <c r="AP26" s="3"/>
      <c r="AQ26" s="3"/>
    </row>
    <row r="27" spans="1:43" x14ac:dyDescent="0.25">
      <c r="A27" s="4">
        <v>1998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5"/>
      <c r="AF27" s="5"/>
      <c r="AG27" s="3"/>
      <c r="AH27" s="5"/>
      <c r="AI27" s="5"/>
      <c r="AJ27" s="28"/>
      <c r="AK27" s="3"/>
      <c r="AL27" s="3"/>
      <c r="AM27" s="3"/>
      <c r="AN27" s="3"/>
      <c r="AO27" s="3"/>
      <c r="AP27" s="3"/>
      <c r="AQ27" s="3"/>
    </row>
    <row r="28" spans="1:43" x14ac:dyDescent="0.25">
      <c r="A28" s="4">
        <v>1997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5"/>
      <c r="AF28" s="5"/>
      <c r="AG28" s="3"/>
      <c r="AH28" s="5"/>
      <c r="AI28" s="5"/>
      <c r="AJ28" s="28"/>
      <c r="AK28" s="3"/>
      <c r="AL28" s="3"/>
      <c r="AM28" s="3"/>
      <c r="AN28" s="3"/>
      <c r="AO28" s="3"/>
      <c r="AP28" s="3"/>
      <c r="AQ28" s="3"/>
    </row>
    <row r="29" spans="1:43" x14ac:dyDescent="0.25">
      <c r="A29" s="4">
        <v>1996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5"/>
      <c r="AF29" s="5"/>
      <c r="AG29" s="3"/>
      <c r="AH29" s="5"/>
      <c r="AI29" s="5"/>
      <c r="AJ29" s="28"/>
      <c r="AK29" s="3"/>
      <c r="AL29" s="3"/>
      <c r="AM29" s="3"/>
      <c r="AN29" s="3"/>
      <c r="AO29" s="3"/>
      <c r="AP29" s="3"/>
      <c r="AQ29" s="3"/>
    </row>
    <row r="30" spans="1:43" x14ac:dyDescent="0.25">
      <c r="A30" s="4">
        <v>1995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1994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4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opLeftCell="R1" workbookViewId="0">
      <selection activeCell="L36" sqref="L36"/>
    </sheetView>
  </sheetViews>
  <sheetFormatPr defaultRowHeight="15" x14ac:dyDescent="0.25"/>
  <cols>
    <col min="14" max="14" width="12.5703125" customWidth="1"/>
  </cols>
  <sheetData>
    <row r="1" spans="1:46" ht="15.75" x14ac:dyDescent="0.25">
      <c r="A1" s="3"/>
      <c r="B1" s="6"/>
      <c r="C1" s="6" t="s">
        <v>317</v>
      </c>
      <c r="D1" s="3"/>
      <c r="E1" s="7"/>
      <c r="F1" s="7"/>
      <c r="G1" s="7"/>
      <c r="H1" s="7"/>
      <c r="I1" s="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4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46" x14ac:dyDescent="0.25">
      <c r="A3" s="2"/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2"/>
      <c r="K3" s="2" t="s">
        <v>12</v>
      </c>
      <c r="L3" s="2"/>
      <c r="M3" s="2"/>
      <c r="N3" s="2" t="s">
        <v>3</v>
      </c>
      <c r="O3" s="2"/>
      <c r="P3" s="2"/>
      <c r="Q3" s="2"/>
      <c r="R3" s="2" t="s">
        <v>29</v>
      </c>
      <c r="S3" s="2"/>
      <c r="T3" s="2"/>
      <c r="U3" s="1"/>
      <c r="V3" s="2" t="s">
        <v>5</v>
      </c>
      <c r="W3" s="2"/>
      <c r="X3" s="2"/>
      <c r="Y3" s="2"/>
      <c r="Z3" s="2" t="s">
        <v>6</v>
      </c>
      <c r="AA3" s="2"/>
      <c r="AB3" s="2"/>
      <c r="AC3" s="2"/>
      <c r="AD3" s="2" t="s">
        <v>7</v>
      </c>
      <c r="AE3" s="2"/>
      <c r="AF3" s="2"/>
      <c r="AG3" s="2" t="s">
        <v>8</v>
      </c>
      <c r="AH3" s="2"/>
      <c r="AI3" s="2"/>
      <c r="AJ3" s="2"/>
      <c r="AK3" s="2" t="s">
        <v>9</v>
      </c>
      <c r="AL3" s="2"/>
      <c r="AM3" s="2"/>
      <c r="AN3" s="2"/>
      <c r="AO3" s="2" t="s">
        <v>10</v>
      </c>
      <c r="AP3" s="2"/>
      <c r="AQ3" s="2"/>
      <c r="AR3" s="2"/>
      <c r="AS3" s="2" t="s">
        <v>11</v>
      </c>
      <c r="AT3" s="2"/>
    </row>
    <row r="4" spans="1:4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</v>
      </c>
      <c r="I5" s="4" t="s">
        <v>2</v>
      </c>
      <c r="J5" s="2"/>
      <c r="K5" s="4" t="s">
        <v>0</v>
      </c>
      <c r="L5" s="4" t="s">
        <v>15</v>
      </c>
      <c r="M5" s="2"/>
      <c r="N5" s="4" t="s">
        <v>0</v>
      </c>
      <c r="O5" s="4" t="s">
        <v>1</v>
      </c>
      <c r="P5" s="4" t="s">
        <v>2</v>
      </c>
      <c r="Q5" s="4"/>
      <c r="R5" s="4" t="s">
        <v>0</v>
      </c>
      <c r="S5" s="4" t="s">
        <v>1</v>
      </c>
      <c r="T5" s="4" t="s">
        <v>2</v>
      </c>
      <c r="U5" s="1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1</v>
      </c>
      <c r="AB5" s="4" t="s">
        <v>2</v>
      </c>
      <c r="AC5" s="4"/>
      <c r="AD5" s="4" t="s">
        <v>0</v>
      </c>
      <c r="AE5" s="4" t="s">
        <v>2</v>
      </c>
      <c r="AF5" s="4"/>
      <c r="AG5" s="4" t="s">
        <v>0</v>
      </c>
      <c r="AH5" s="4" t="s">
        <v>1</v>
      </c>
      <c r="AI5" s="4" t="s">
        <v>2</v>
      </c>
      <c r="AJ5" s="2"/>
      <c r="AK5" s="4" t="s">
        <v>0</v>
      </c>
      <c r="AL5" s="4" t="s">
        <v>1</v>
      </c>
      <c r="AM5" s="4" t="s">
        <v>2</v>
      </c>
      <c r="AN5" s="4"/>
      <c r="AO5" s="4" t="s">
        <v>0</v>
      </c>
      <c r="AP5" s="4" t="s">
        <v>1</v>
      </c>
      <c r="AQ5" s="4" t="s">
        <v>2</v>
      </c>
      <c r="AR5" s="4"/>
      <c r="AS5" s="4" t="s">
        <v>2</v>
      </c>
      <c r="AT5" s="4" t="s">
        <v>242</v>
      </c>
    </row>
    <row r="6" spans="1:46" x14ac:dyDescent="0.25">
      <c r="A6" s="4">
        <v>2019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2"/>
      <c r="N6" s="4"/>
      <c r="O6" s="4"/>
      <c r="P6" s="4"/>
      <c r="Q6" s="4"/>
      <c r="R6" s="4"/>
      <c r="S6" s="4"/>
      <c r="T6" s="4"/>
      <c r="U6" s="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2"/>
      <c r="AK6" s="4"/>
      <c r="AL6" s="4"/>
      <c r="AM6" s="4"/>
      <c r="AN6" s="4"/>
      <c r="AO6" s="4"/>
      <c r="AP6" s="4"/>
      <c r="AQ6" s="4"/>
      <c r="AR6" s="4"/>
      <c r="AS6" s="4">
        <v>61.67</v>
      </c>
      <c r="AT6" s="4">
        <v>2</v>
      </c>
    </row>
    <row r="7" spans="1:46" x14ac:dyDescent="0.25">
      <c r="A7" s="4">
        <v>2018</v>
      </c>
      <c r="B7" s="2"/>
      <c r="C7" s="4"/>
      <c r="D7" s="2"/>
      <c r="E7" s="4"/>
      <c r="F7" s="2"/>
      <c r="G7" s="4"/>
      <c r="H7" s="4"/>
      <c r="I7" s="4"/>
      <c r="J7" s="2"/>
      <c r="K7" s="4"/>
      <c r="L7" s="4"/>
      <c r="M7" s="2"/>
      <c r="N7" s="4"/>
      <c r="O7" s="4"/>
      <c r="P7" s="4"/>
      <c r="Q7" s="4"/>
      <c r="R7" s="4"/>
      <c r="S7" s="4"/>
      <c r="T7" s="4"/>
      <c r="U7" s="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2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x14ac:dyDescent="0.25">
      <c r="A8" s="4">
        <v>2017</v>
      </c>
      <c r="B8" s="2"/>
      <c r="C8" s="4"/>
      <c r="D8" s="2"/>
      <c r="E8" s="4"/>
      <c r="F8" s="2"/>
      <c r="G8" s="4"/>
      <c r="H8" s="4"/>
      <c r="I8" s="4"/>
      <c r="J8" s="2"/>
      <c r="K8" s="4"/>
      <c r="L8" s="4"/>
      <c r="M8" s="2"/>
      <c r="N8" s="4" t="s">
        <v>145</v>
      </c>
      <c r="O8" s="4">
        <v>244</v>
      </c>
      <c r="P8" s="16">
        <v>81.3</v>
      </c>
      <c r="Q8" s="4"/>
      <c r="R8" s="4"/>
      <c r="S8" s="4"/>
      <c r="T8" s="4"/>
      <c r="U8" s="1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2"/>
      <c r="AK8" s="4"/>
      <c r="AL8" s="4"/>
      <c r="AM8" s="4"/>
      <c r="AN8" s="4"/>
      <c r="AO8" s="4"/>
      <c r="AP8" s="4"/>
      <c r="AQ8" s="4"/>
      <c r="AR8" s="4"/>
      <c r="AS8" s="16">
        <v>76</v>
      </c>
      <c r="AT8" s="4">
        <v>1</v>
      </c>
    </row>
    <row r="9" spans="1:46" x14ac:dyDescent="0.25">
      <c r="A9" s="4">
        <v>2016</v>
      </c>
      <c r="B9" s="2"/>
      <c r="C9" s="4"/>
      <c r="D9" s="12"/>
      <c r="E9" s="14"/>
      <c r="F9" s="2"/>
      <c r="G9" s="4"/>
      <c r="H9" s="4"/>
      <c r="I9" s="4"/>
      <c r="J9" s="2"/>
      <c r="K9" s="4"/>
      <c r="L9" s="4"/>
      <c r="M9" s="2"/>
      <c r="N9" s="4"/>
      <c r="O9" s="18"/>
      <c r="P9" s="13"/>
      <c r="Q9" s="4"/>
      <c r="R9" s="4"/>
      <c r="S9" s="4"/>
      <c r="T9" s="4"/>
      <c r="U9" s="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2"/>
      <c r="AK9" s="4"/>
      <c r="AL9" s="4"/>
      <c r="AM9" s="4"/>
      <c r="AN9" s="4"/>
      <c r="AO9" s="4"/>
      <c r="AP9" s="4"/>
      <c r="AQ9" s="4"/>
      <c r="AR9" s="4"/>
      <c r="AS9" s="16">
        <v>74</v>
      </c>
      <c r="AT9" s="4">
        <v>2</v>
      </c>
    </row>
    <row r="10" spans="1:46" x14ac:dyDescent="0.25">
      <c r="A10" s="4">
        <v>2015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workbookViewId="0">
      <selection activeCell="L36" sqref="L36"/>
    </sheetView>
  </sheetViews>
  <sheetFormatPr defaultRowHeight="15" x14ac:dyDescent="0.25"/>
  <sheetData>
    <row r="1" spans="1:46" ht="15.75" x14ac:dyDescent="0.25">
      <c r="A1" s="3"/>
      <c r="B1" s="6"/>
      <c r="C1" s="6" t="s">
        <v>318</v>
      </c>
      <c r="D1" s="3"/>
      <c r="E1" s="7"/>
      <c r="F1" s="7"/>
      <c r="G1" s="7"/>
      <c r="H1" s="7"/>
      <c r="I1" s="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4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46" x14ac:dyDescent="0.25">
      <c r="A3" s="2"/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2"/>
      <c r="K3" s="2" t="s">
        <v>12</v>
      </c>
      <c r="L3" s="2"/>
      <c r="M3" s="2"/>
      <c r="N3" s="2" t="s">
        <v>3</v>
      </c>
      <c r="O3" s="2"/>
      <c r="P3" s="2"/>
      <c r="Q3" s="2"/>
      <c r="R3" s="2" t="s">
        <v>29</v>
      </c>
      <c r="S3" s="2"/>
      <c r="T3" s="2"/>
      <c r="U3" s="1"/>
      <c r="V3" s="2" t="s">
        <v>5</v>
      </c>
      <c r="W3" s="2"/>
      <c r="X3" s="2"/>
      <c r="Y3" s="2"/>
      <c r="Z3" s="2" t="s">
        <v>6</v>
      </c>
      <c r="AA3" s="2"/>
      <c r="AB3" s="2"/>
      <c r="AC3" s="2"/>
      <c r="AD3" s="2" t="s">
        <v>7</v>
      </c>
      <c r="AE3" s="2"/>
      <c r="AF3" s="2"/>
      <c r="AG3" s="2" t="s">
        <v>8</v>
      </c>
      <c r="AH3" s="2"/>
      <c r="AI3" s="2"/>
      <c r="AJ3" s="2"/>
      <c r="AK3" s="2" t="s">
        <v>9</v>
      </c>
      <c r="AL3" s="2"/>
      <c r="AM3" s="2"/>
      <c r="AN3" s="2"/>
      <c r="AO3" s="2" t="s">
        <v>10</v>
      </c>
      <c r="AP3" s="2"/>
      <c r="AQ3" s="2"/>
      <c r="AR3" s="2"/>
      <c r="AS3" s="2" t="s">
        <v>11</v>
      </c>
      <c r="AT3" s="2"/>
    </row>
    <row r="4" spans="1:4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</v>
      </c>
      <c r="I5" s="4" t="s">
        <v>2</v>
      </c>
      <c r="J5" s="2"/>
      <c r="K5" s="4" t="s">
        <v>0</v>
      </c>
      <c r="L5" s="4" t="s">
        <v>15</v>
      </c>
      <c r="M5" s="2"/>
      <c r="N5" s="4" t="s">
        <v>0</v>
      </c>
      <c r="O5" s="4" t="s">
        <v>1</v>
      </c>
      <c r="P5" s="4" t="s">
        <v>2</v>
      </c>
      <c r="Q5" s="4"/>
      <c r="R5" s="4" t="s">
        <v>0</v>
      </c>
      <c r="S5" s="4" t="s">
        <v>1</v>
      </c>
      <c r="T5" s="4" t="s">
        <v>2</v>
      </c>
      <c r="U5" s="1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1</v>
      </c>
      <c r="AB5" s="4" t="s">
        <v>2</v>
      </c>
      <c r="AC5" s="4"/>
      <c r="AD5" s="4" t="s">
        <v>0</v>
      </c>
      <c r="AE5" s="4" t="s">
        <v>2</v>
      </c>
      <c r="AF5" s="4"/>
      <c r="AG5" s="4" t="s">
        <v>0</v>
      </c>
      <c r="AH5" s="4" t="s">
        <v>1</v>
      </c>
      <c r="AI5" s="4" t="s">
        <v>2</v>
      </c>
      <c r="AJ5" s="2"/>
      <c r="AK5" s="4" t="s">
        <v>0</v>
      </c>
      <c r="AL5" s="4" t="s">
        <v>1</v>
      </c>
      <c r="AM5" s="4" t="s">
        <v>2</v>
      </c>
      <c r="AN5" s="4"/>
      <c r="AO5" s="4" t="s">
        <v>0</v>
      </c>
      <c r="AP5" s="4" t="s">
        <v>1</v>
      </c>
      <c r="AQ5" s="4" t="s">
        <v>2</v>
      </c>
      <c r="AR5" s="4"/>
      <c r="AS5" s="4" t="s">
        <v>2</v>
      </c>
      <c r="AT5" s="4" t="s">
        <v>242</v>
      </c>
    </row>
    <row r="6" spans="1:46" x14ac:dyDescent="0.25">
      <c r="A6" s="4">
        <v>2017</v>
      </c>
      <c r="B6" s="2"/>
      <c r="C6" s="4"/>
      <c r="D6" s="2"/>
      <c r="E6" s="4"/>
      <c r="F6" s="2"/>
      <c r="G6" s="4"/>
      <c r="H6" s="4"/>
      <c r="I6" s="4"/>
      <c r="J6" s="2"/>
      <c r="K6" s="4"/>
      <c r="L6" s="4"/>
      <c r="M6" s="2"/>
      <c r="N6" s="4"/>
      <c r="O6" s="4"/>
      <c r="P6" s="4"/>
      <c r="Q6" s="4"/>
      <c r="R6" s="4"/>
      <c r="S6" s="4"/>
      <c r="T6" s="4"/>
      <c r="U6" s="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2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x14ac:dyDescent="0.25">
      <c r="A7" s="4">
        <v>2016</v>
      </c>
      <c r="B7" s="2"/>
      <c r="C7" s="4"/>
      <c r="D7" s="12"/>
      <c r="E7" s="14"/>
      <c r="F7" s="2"/>
      <c r="G7" s="4"/>
      <c r="H7" s="4"/>
      <c r="I7" s="4"/>
      <c r="J7" s="2"/>
      <c r="K7" s="4"/>
      <c r="L7" s="4"/>
      <c r="M7" s="2"/>
      <c r="N7" s="4"/>
      <c r="O7" s="18"/>
      <c r="P7" s="13"/>
      <c r="Q7" s="4"/>
      <c r="R7" s="4"/>
      <c r="S7" s="4"/>
      <c r="T7" s="4"/>
      <c r="U7" s="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2"/>
      <c r="AK7" s="4"/>
      <c r="AL7" s="4"/>
      <c r="AM7" s="4"/>
      <c r="AN7" s="4"/>
      <c r="AO7" s="4"/>
      <c r="AP7" s="4"/>
      <c r="AQ7" s="4"/>
      <c r="AR7" s="4"/>
      <c r="AS7" s="16">
        <v>69</v>
      </c>
      <c r="AT7" s="4">
        <v>2</v>
      </c>
    </row>
    <row r="8" spans="1:46" x14ac:dyDescent="0.25">
      <c r="A8" s="4">
        <v>2015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16"/>
  <sheetViews>
    <sheetView topLeftCell="S1" workbookViewId="0">
      <selection activeCell="AQ13" sqref="AQ13"/>
    </sheetView>
  </sheetViews>
  <sheetFormatPr defaultRowHeight="15" x14ac:dyDescent="0.25"/>
  <cols>
    <col min="14" max="14" width="12.140625" customWidth="1"/>
    <col min="26" max="26" width="12.5703125" customWidth="1"/>
  </cols>
  <sheetData>
    <row r="3" spans="1:46" ht="15.75" x14ac:dyDescent="0.25">
      <c r="C3" s="6" t="s">
        <v>328</v>
      </c>
    </row>
    <row r="5" spans="1:46" x14ac:dyDescent="0.25">
      <c r="A5" s="2"/>
      <c r="B5" s="2"/>
      <c r="C5" s="2" t="s">
        <v>4</v>
      </c>
      <c r="D5" s="2"/>
      <c r="E5" s="8"/>
      <c r="F5" s="8"/>
      <c r="G5" s="21" t="s">
        <v>295</v>
      </c>
      <c r="H5" s="8"/>
      <c r="I5" s="8"/>
      <c r="J5" s="2"/>
      <c r="K5" s="2" t="s">
        <v>12</v>
      </c>
      <c r="L5" s="2"/>
      <c r="M5" s="2"/>
      <c r="N5" s="2" t="s">
        <v>3</v>
      </c>
      <c r="O5" s="2"/>
      <c r="P5" s="2"/>
      <c r="Q5" s="2"/>
      <c r="R5" s="2" t="s">
        <v>29</v>
      </c>
      <c r="S5" s="2"/>
      <c r="T5" s="2"/>
      <c r="U5" s="1"/>
      <c r="V5" s="2" t="s">
        <v>5</v>
      </c>
      <c r="W5" s="2"/>
      <c r="X5" s="2"/>
      <c r="Y5" s="2"/>
      <c r="Z5" s="2" t="s">
        <v>6</v>
      </c>
      <c r="AA5" s="2"/>
      <c r="AB5" s="2"/>
      <c r="AC5" s="2"/>
      <c r="AD5" s="2" t="s">
        <v>7</v>
      </c>
      <c r="AE5" s="2"/>
      <c r="AF5" s="2"/>
      <c r="AG5" s="2" t="s">
        <v>8</v>
      </c>
      <c r="AH5" s="2"/>
      <c r="AI5" s="2"/>
      <c r="AJ5" s="2"/>
      <c r="AK5" s="2" t="s">
        <v>9</v>
      </c>
      <c r="AL5" s="2"/>
      <c r="AM5" s="2"/>
      <c r="AN5" s="2"/>
      <c r="AO5" s="2" t="s">
        <v>10</v>
      </c>
      <c r="AP5" s="2"/>
      <c r="AQ5" s="2"/>
      <c r="AR5" s="2"/>
      <c r="AS5" s="2" t="s">
        <v>11</v>
      </c>
      <c r="AT5" s="2"/>
    </row>
    <row r="6" spans="1:4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4" t="s">
        <v>296</v>
      </c>
      <c r="B7" s="2"/>
      <c r="C7" s="4" t="s">
        <v>0</v>
      </c>
      <c r="D7" s="2" t="s">
        <v>1</v>
      </c>
      <c r="E7" s="4" t="s">
        <v>2</v>
      </c>
      <c r="F7" s="2"/>
      <c r="G7" s="4" t="s">
        <v>0</v>
      </c>
      <c r="H7" s="4" t="s">
        <v>1</v>
      </c>
      <c r="I7" s="4" t="s">
        <v>2</v>
      </c>
      <c r="J7" s="2"/>
      <c r="K7" s="4" t="s">
        <v>0</v>
      </c>
      <c r="L7" s="4" t="s">
        <v>15</v>
      </c>
      <c r="M7" s="2"/>
      <c r="N7" s="4" t="s">
        <v>0</v>
      </c>
      <c r="O7" s="4" t="s">
        <v>1</v>
      </c>
      <c r="P7" s="4" t="s">
        <v>2</v>
      </c>
      <c r="Q7" s="4"/>
      <c r="R7" s="4" t="s">
        <v>0</v>
      </c>
      <c r="S7" s="4" t="s">
        <v>1</v>
      </c>
      <c r="T7" s="4" t="s">
        <v>2</v>
      </c>
      <c r="U7" s="1"/>
      <c r="V7" s="4" t="s">
        <v>0</v>
      </c>
      <c r="W7" s="4" t="s">
        <v>1</v>
      </c>
      <c r="X7" s="4" t="s">
        <v>2</v>
      </c>
      <c r="Y7" s="4"/>
      <c r="Z7" s="4" t="s">
        <v>0</v>
      </c>
      <c r="AA7" s="4" t="s">
        <v>1</v>
      </c>
      <c r="AB7" s="4" t="s">
        <v>2</v>
      </c>
      <c r="AC7" s="4"/>
      <c r="AD7" s="4" t="s">
        <v>0</v>
      </c>
      <c r="AE7" s="4" t="s">
        <v>2</v>
      </c>
      <c r="AF7" s="4"/>
      <c r="AG7" s="4" t="s">
        <v>0</v>
      </c>
      <c r="AH7" s="4" t="s">
        <v>1</v>
      </c>
      <c r="AI7" s="4" t="s">
        <v>2</v>
      </c>
      <c r="AJ7" s="2"/>
      <c r="AK7" s="4" t="s">
        <v>0</v>
      </c>
      <c r="AL7" s="4" t="s">
        <v>1</v>
      </c>
      <c r="AM7" s="4" t="s">
        <v>2</v>
      </c>
      <c r="AN7" s="4"/>
      <c r="AO7" s="4" t="s">
        <v>0</v>
      </c>
      <c r="AP7" s="4" t="s">
        <v>1</v>
      </c>
      <c r="AQ7" s="4" t="s">
        <v>2</v>
      </c>
      <c r="AR7" s="4"/>
      <c r="AS7" s="4" t="s">
        <v>2</v>
      </c>
      <c r="AT7" s="4" t="s">
        <v>242</v>
      </c>
    </row>
    <row r="8" spans="1:46" x14ac:dyDescent="0.25">
      <c r="A8" s="4">
        <v>2023</v>
      </c>
      <c r="B8" s="2"/>
      <c r="C8" s="4"/>
      <c r="D8" s="2"/>
      <c r="E8" s="4"/>
      <c r="F8" s="2"/>
      <c r="G8" s="4"/>
      <c r="H8" s="4"/>
      <c r="I8" s="4"/>
      <c r="J8" s="2"/>
      <c r="K8" s="4"/>
      <c r="L8" s="4"/>
      <c r="M8" s="2"/>
      <c r="N8" s="4" t="s">
        <v>145</v>
      </c>
      <c r="O8" s="4">
        <v>177</v>
      </c>
      <c r="P8" s="16">
        <v>59</v>
      </c>
      <c r="Q8" s="4"/>
      <c r="R8" s="4"/>
      <c r="S8" s="4"/>
      <c r="T8" s="4"/>
      <c r="U8" s="1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2"/>
      <c r="AK8" s="4"/>
      <c r="AL8" s="4"/>
      <c r="AM8" s="4"/>
      <c r="AN8" s="4"/>
      <c r="AO8" s="4"/>
      <c r="AP8" s="4"/>
      <c r="AQ8" s="4"/>
      <c r="AR8" s="4"/>
      <c r="AS8" s="4">
        <v>51.33</v>
      </c>
      <c r="AT8" s="4">
        <v>1</v>
      </c>
    </row>
    <row r="9" spans="1:46" x14ac:dyDescent="0.25">
      <c r="A9" s="4">
        <v>2022</v>
      </c>
      <c r="B9" s="2"/>
      <c r="C9" s="4"/>
      <c r="D9" s="2"/>
      <c r="E9" s="4"/>
      <c r="F9" s="2"/>
      <c r="G9" s="4"/>
      <c r="H9" s="4"/>
      <c r="I9" s="4"/>
      <c r="J9" s="2"/>
      <c r="K9" s="4"/>
      <c r="L9" s="4"/>
      <c r="M9" s="2"/>
      <c r="N9" s="4"/>
      <c r="O9" s="4"/>
      <c r="P9" s="4"/>
      <c r="Q9" s="4"/>
      <c r="R9" s="4"/>
      <c r="S9" s="4"/>
      <c r="T9" s="4"/>
      <c r="U9" s="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 t="s">
        <v>120</v>
      </c>
      <c r="AH9" s="4">
        <v>321</v>
      </c>
      <c r="AI9" s="16">
        <v>53.5</v>
      </c>
      <c r="AJ9" s="2"/>
      <c r="AK9" s="4"/>
      <c r="AL9" s="4"/>
      <c r="AM9" s="4"/>
      <c r="AN9" s="4"/>
      <c r="AO9" s="4"/>
      <c r="AP9" s="4"/>
      <c r="AQ9" s="4"/>
      <c r="AR9" s="4"/>
      <c r="AS9" s="4">
        <v>51.22</v>
      </c>
      <c r="AT9" s="4">
        <v>3</v>
      </c>
    </row>
    <row r="10" spans="1:46" x14ac:dyDescent="0.25">
      <c r="A10" s="4">
        <v>2021</v>
      </c>
      <c r="B10" s="2"/>
      <c r="C10" s="4"/>
      <c r="D10" s="2"/>
      <c r="E10" s="4"/>
      <c r="F10" s="2"/>
      <c r="G10" s="4"/>
      <c r="H10" s="4"/>
      <c r="I10" s="4"/>
      <c r="J10" s="2"/>
      <c r="K10" s="4"/>
      <c r="L10" s="4"/>
      <c r="M10" s="2"/>
      <c r="N10" s="4"/>
      <c r="O10" s="4"/>
      <c r="P10" s="4"/>
      <c r="Q10" s="4"/>
      <c r="R10" s="4"/>
      <c r="S10" s="4"/>
      <c r="T10" s="4"/>
      <c r="U10" s="1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2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x14ac:dyDescent="0.25">
      <c r="A11" s="4">
        <v>2020</v>
      </c>
      <c r="B11" s="2"/>
      <c r="C11" s="4"/>
      <c r="D11" s="2"/>
      <c r="E11" s="4"/>
      <c r="F11" s="2"/>
      <c r="G11" s="4"/>
      <c r="H11" s="4"/>
      <c r="I11" s="4"/>
      <c r="J11" s="2"/>
      <c r="K11" s="4" t="s">
        <v>65</v>
      </c>
      <c r="L11" s="4">
        <v>58</v>
      </c>
      <c r="M11" s="2"/>
      <c r="N11" s="4"/>
      <c r="O11" s="4"/>
      <c r="P11" s="4"/>
      <c r="Q11" s="4"/>
      <c r="R11" s="4"/>
      <c r="S11" s="4"/>
      <c r="T11" s="4"/>
      <c r="U11" s="1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2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x14ac:dyDescent="0.25">
      <c r="A12" s="4">
        <v>2019</v>
      </c>
      <c r="B12" s="2"/>
      <c r="C12" s="4"/>
      <c r="D12" s="2"/>
      <c r="E12" s="4"/>
      <c r="F12" s="2"/>
      <c r="G12" s="4"/>
      <c r="H12" s="4"/>
      <c r="I12" s="4"/>
      <c r="J12" s="2"/>
      <c r="K12" s="4"/>
      <c r="L12" s="4"/>
      <c r="M12" s="2"/>
      <c r="N12" s="4" t="s">
        <v>65</v>
      </c>
      <c r="O12" s="4" t="s">
        <v>346</v>
      </c>
      <c r="P12" s="4"/>
      <c r="Q12" s="4"/>
      <c r="R12" s="4"/>
      <c r="S12" s="4"/>
      <c r="T12" s="4"/>
      <c r="U12" s="1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2"/>
      <c r="AK12" s="4"/>
      <c r="AL12" s="4"/>
      <c r="AM12" s="4"/>
      <c r="AN12" s="4"/>
      <c r="AO12" s="4"/>
      <c r="AP12" s="4"/>
      <c r="AQ12" s="4"/>
      <c r="AR12" s="4"/>
      <c r="AS12" s="4">
        <v>63.67</v>
      </c>
      <c r="AT12" s="4">
        <v>2</v>
      </c>
    </row>
    <row r="13" spans="1:46" x14ac:dyDescent="0.25">
      <c r="A13" s="4">
        <v>2018</v>
      </c>
      <c r="B13" s="2"/>
      <c r="C13" s="4"/>
      <c r="D13" s="2"/>
      <c r="E13" s="4"/>
      <c r="F13" s="2"/>
      <c r="G13" s="4"/>
      <c r="H13" s="4"/>
      <c r="I13" s="4"/>
      <c r="J13" s="2"/>
      <c r="K13" s="4"/>
      <c r="L13" s="4"/>
      <c r="M13" s="2"/>
      <c r="N13" s="4"/>
      <c r="O13" s="4"/>
      <c r="P13" s="4"/>
      <c r="Q13" s="4"/>
      <c r="R13" s="4"/>
      <c r="S13" s="4"/>
      <c r="T13" s="4"/>
      <c r="U13" s="1"/>
      <c r="V13" s="4"/>
      <c r="W13" s="4"/>
      <c r="X13" s="4"/>
      <c r="Y13" s="4"/>
      <c r="Z13" s="4" t="s">
        <v>141</v>
      </c>
      <c r="AA13" s="4">
        <v>518</v>
      </c>
      <c r="AB13" s="4">
        <v>64.75</v>
      </c>
      <c r="AC13" s="4"/>
      <c r="AD13" s="4"/>
      <c r="AE13" s="4"/>
      <c r="AF13" s="4"/>
      <c r="AG13" s="4"/>
      <c r="AH13" s="4"/>
      <c r="AI13" s="4"/>
      <c r="AJ13" s="2"/>
      <c r="AK13" s="4"/>
      <c r="AL13" s="4"/>
      <c r="AM13" s="4"/>
      <c r="AN13" s="4"/>
      <c r="AO13" s="4"/>
      <c r="AP13" s="4"/>
      <c r="AQ13" s="4"/>
      <c r="AR13" s="4"/>
      <c r="AS13" s="4">
        <v>55.47</v>
      </c>
      <c r="AT13" s="4">
        <v>5</v>
      </c>
    </row>
    <row r="14" spans="1:46" x14ac:dyDescent="0.25">
      <c r="A14" s="4">
        <v>2017</v>
      </c>
      <c r="B14" s="2"/>
      <c r="C14" s="4"/>
      <c r="D14" s="2"/>
      <c r="E14" s="4"/>
      <c r="F14" s="2"/>
      <c r="G14" s="4"/>
      <c r="H14" s="4"/>
      <c r="I14" s="4"/>
      <c r="J14" s="2"/>
      <c r="K14" s="4"/>
      <c r="L14" s="4"/>
      <c r="M14" s="2"/>
      <c r="N14" s="4"/>
      <c r="O14" s="4"/>
      <c r="P14" s="4"/>
      <c r="Q14" s="4"/>
      <c r="R14" s="4"/>
      <c r="S14" s="4"/>
      <c r="T14" s="4"/>
      <c r="U14" s="1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2"/>
      <c r="AK14" s="4"/>
      <c r="AL14" s="4"/>
      <c r="AM14" s="4"/>
      <c r="AN14" s="4"/>
      <c r="AO14" s="4"/>
      <c r="AP14" s="4"/>
      <c r="AQ14" s="4"/>
      <c r="AR14" s="4"/>
      <c r="AS14" s="4">
        <v>72.67</v>
      </c>
      <c r="AT14" s="4">
        <v>1</v>
      </c>
    </row>
    <row r="15" spans="1:46" x14ac:dyDescent="0.25">
      <c r="A15" s="4">
        <v>2016</v>
      </c>
      <c r="B15" s="2"/>
      <c r="C15" s="4"/>
      <c r="D15" s="12"/>
      <c r="E15" s="14"/>
      <c r="F15" s="2"/>
      <c r="G15" s="4"/>
      <c r="H15" s="4"/>
      <c r="I15" s="4"/>
      <c r="J15" s="2"/>
      <c r="K15" s="4"/>
      <c r="L15" s="4"/>
      <c r="M15" s="2"/>
      <c r="N15" s="4"/>
      <c r="O15" s="18"/>
      <c r="P15" s="13"/>
      <c r="Q15" s="4"/>
      <c r="R15" s="4"/>
      <c r="S15" s="4"/>
      <c r="T15" s="4"/>
      <c r="U15" s="1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2"/>
      <c r="AK15" s="4"/>
      <c r="AL15" s="4"/>
      <c r="AM15" s="4"/>
      <c r="AN15" s="4"/>
      <c r="AO15" s="4"/>
      <c r="AP15" s="4"/>
      <c r="AQ15" s="4"/>
      <c r="AR15" s="4"/>
      <c r="AS15" s="16"/>
      <c r="AT15" s="4"/>
    </row>
    <row r="16" spans="1:46" x14ac:dyDescent="0.25">
      <c r="A16" s="4">
        <v>2015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topLeftCell="Y2" workbookViewId="0">
      <selection activeCell="AV6" sqref="AV6"/>
    </sheetView>
  </sheetViews>
  <sheetFormatPr defaultRowHeight="15" x14ac:dyDescent="0.25"/>
  <cols>
    <col min="1" max="1" width="9.140625" style="33"/>
    <col min="14" max="14" width="25" customWidth="1"/>
    <col min="20" max="20" width="11.85546875" customWidth="1"/>
    <col min="32" max="32" width="18.5703125" customWidth="1"/>
    <col min="43" max="43" width="30.5703125" customWidth="1"/>
  </cols>
  <sheetData>
    <row r="1" spans="1:49" ht="15.75" x14ac:dyDescent="0.25">
      <c r="C1" s="6" t="s">
        <v>64</v>
      </c>
    </row>
    <row r="2" spans="1:49" x14ac:dyDescent="0.2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49" x14ac:dyDescent="0.25">
      <c r="A3" s="4"/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8"/>
      <c r="K3" s="2"/>
      <c r="L3" s="2" t="s">
        <v>12</v>
      </c>
      <c r="M3" s="2"/>
      <c r="N3" s="2"/>
      <c r="O3" s="2"/>
      <c r="P3" s="2" t="s">
        <v>3</v>
      </c>
      <c r="Q3" s="2"/>
      <c r="R3" s="2"/>
      <c r="S3" s="2"/>
      <c r="T3" s="2" t="s">
        <v>29</v>
      </c>
      <c r="U3" s="2"/>
      <c r="V3" s="2"/>
      <c r="W3" s="1"/>
      <c r="X3" s="2" t="s">
        <v>5</v>
      </c>
      <c r="Y3" s="2"/>
      <c r="Z3" s="2"/>
      <c r="AA3" s="2"/>
      <c r="AB3" s="2" t="s">
        <v>6</v>
      </c>
      <c r="AC3" s="2"/>
      <c r="AD3" s="2"/>
      <c r="AE3" s="2"/>
      <c r="AF3" s="2" t="s">
        <v>7</v>
      </c>
      <c r="AG3" s="2"/>
      <c r="AH3" s="2"/>
      <c r="AI3" s="2" t="s">
        <v>8</v>
      </c>
      <c r="AJ3" s="2"/>
      <c r="AK3" s="2"/>
      <c r="AL3" s="2"/>
      <c r="AM3" s="2" t="s">
        <v>9</v>
      </c>
      <c r="AN3" s="2"/>
      <c r="AO3" s="2"/>
      <c r="AP3" s="2"/>
      <c r="AQ3" s="2" t="s">
        <v>10</v>
      </c>
      <c r="AR3" s="2"/>
      <c r="AS3" s="2"/>
      <c r="AT3" s="2"/>
      <c r="AU3" s="2" t="s">
        <v>11</v>
      </c>
      <c r="AV3" s="2"/>
      <c r="AW3" s="1"/>
    </row>
    <row r="4" spans="1:49" x14ac:dyDescent="0.25">
      <c r="A4" s="5"/>
      <c r="B4" s="3"/>
      <c r="C4" s="3"/>
      <c r="D4" s="3"/>
      <c r="E4" s="3"/>
      <c r="F4" s="3"/>
      <c r="H4" s="8"/>
      <c r="I4" s="8"/>
      <c r="J4" s="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9" x14ac:dyDescent="0.25">
      <c r="A5" s="4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</v>
      </c>
      <c r="I5" s="4" t="s">
        <v>2</v>
      </c>
      <c r="J5" s="4"/>
      <c r="L5" s="4" t="s">
        <v>0</v>
      </c>
      <c r="M5" s="4" t="s">
        <v>331</v>
      </c>
      <c r="N5" s="4" t="s">
        <v>15</v>
      </c>
      <c r="O5" s="2"/>
      <c r="P5" s="4" t="s">
        <v>0</v>
      </c>
      <c r="Q5" s="4" t="s">
        <v>1</v>
      </c>
      <c r="R5" s="4" t="s">
        <v>2</v>
      </c>
      <c r="S5" s="4"/>
      <c r="T5" s="4" t="s">
        <v>0</v>
      </c>
      <c r="U5" s="4" t="s">
        <v>1</v>
      </c>
      <c r="V5" s="4" t="s">
        <v>2</v>
      </c>
      <c r="W5" s="1"/>
      <c r="X5" s="4" t="s">
        <v>0</v>
      </c>
      <c r="Y5" s="4" t="s">
        <v>1</v>
      </c>
      <c r="Z5" s="4" t="s">
        <v>2</v>
      </c>
      <c r="AA5" s="4"/>
      <c r="AB5" s="4" t="s">
        <v>0</v>
      </c>
      <c r="AC5" s="4" t="s">
        <v>1</v>
      </c>
      <c r="AD5" s="4" t="s">
        <v>2</v>
      </c>
      <c r="AE5" s="4"/>
      <c r="AF5" s="4" t="s">
        <v>0</v>
      </c>
      <c r="AG5" s="4" t="s">
        <v>2</v>
      </c>
      <c r="AH5" s="4"/>
      <c r="AI5" s="4" t="s">
        <v>0</v>
      </c>
      <c r="AJ5" s="4" t="s">
        <v>1</v>
      </c>
      <c r="AK5" s="4" t="s">
        <v>2</v>
      </c>
      <c r="AL5" s="2"/>
      <c r="AM5" s="4" t="s">
        <v>0</v>
      </c>
      <c r="AN5" s="4" t="s">
        <v>1</v>
      </c>
      <c r="AO5" s="4" t="s">
        <v>2</v>
      </c>
      <c r="AP5" s="4"/>
      <c r="AQ5" s="4" t="s">
        <v>0</v>
      </c>
      <c r="AR5" s="4" t="s">
        <v>1</v>
      </c>
      <c r="AS5" s="4" t="s">
        <v>2</v>
      </c>
      <c r="AT5" s="4"/>
      <c r="AU5" s="4" t="s">
        <v>2</v>
      </c>
      <c r="AV5" s="4" t="s">
        <v>242</v>
      </c>
      <c r="AW5" s="1"/>
    </row>
    <row r="6" spans="1:49" x14ac:dyDescent="0.25">
      <c r="A6" s="4">
        <v>2025</v>
      </c>
      <c r="B6" s="2"/>
      <c r="C6" s="4" t="s">
        <v>19</v>
      </c>
      <c r="D6" s="22">
        <v>177</v>
      </c>
      <c r="E6" s="14">
        <v>35.4</v>
      </c>
      <c r="F6" s="2"/>
      <c r="G6" s="4"/>
      <c r="H6" s="4"/>
      <c r="I6" s="4"/>
      <c r="J6" s="4"/>
      <c r="L6" s="4" t="s">
        <v>20</v>
      </c>
      <c r="M6" s="4">
        <v>105</v>
      </c>
      <c r="N6" s="4" t="s">
        <v>429</v>
      </c>
      <c r="O6" s="2"/>
      <c r="P6" s="4" t="s">
        <v>19</v>
      </c>
      <c r="Q6" s="4">
        <v>121</v>
      </c>
      <c r="R6" s="4">
        <v>40.33</v>
      </c>
      <c r="S6" s="4"/>
      <c r="T6" s="4"/>
      <c r="U6" s="4"/>
      <c r="V6" s="4"/>
      <c r="W6" s="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 t="s">
        <v>23</v>
      </c>
      <c r="AJ6" s="11">
        <v>229</v>
      </c>
      <c r="AK6" s="11">
        <v>38.17</v>
      </c>
      <c r="AL6" s="2"/>
      <c r="AM6" s="4"/>
      <c r="AN6" s="4"/>
      <c r="AO6" s="4"/>
      <c r="AP6" s="4"/>
      <c r="AQ6" s="4"/>
      <c r="AR6" s="4"/>
      <c r="AS6" s="4"/>
      <c r="AT6" s="4"/>
      <c r="AU6" s="4" t="s">
        <v>444</v>
      </c>
      <c r="AV6" s="4">
        <v>10</v>
      </c>
      <c r="AW6" s="1"/>
    </row>
    <row r="7" spans="1:49" x14ac:dyDescent="0.25">
      <c r="A7" s="4">
        <v>2024</v>
      </c>
      <c r="B7" s="2"/>
      <c r="C7" s="4"/>
      <c r="D7" s="2"/>
      <c r="E7" s="4"/>
      <c r="F7" s="2"/>
      <c r="G7" s="4"/>
      <c r="H7" s="4"/>
      <c r="I7" s="4"/>
      <c r="J7" s="4"/>
      <c r="K7" s="2"/>
      <c r="L7" s="4"/>
      <c r="M7" s="4"/>
      <c r="N7" s="4"/>
      <c r="O7" s="2"/>
      <c r="P7" s="4" t="s">
        <v>16</v>
      </c>
      <c r="Q7" s="11">
        <v>118</v>
      </c>
      <c r="R7" s="11">
        <v>39.33</v>
      </c>
      <c r="S7" s="4"/>
      <c r="T7" s="4"/>
      <c r="U7" s="4"/>
      <c r="V7" s="4"/>
      <c r="W7" s="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2"/>
      <c r="AM7" s="4"/>
      <c r="AN7" s="4"/>
      <c r="AO7" s="4"/>
      <c r="AP7" s="4"/>
      <c r="AQ7" s="4"/>
      <c r="AR7" s="4"/>
      <c r="AS7" s="4"/>
      <c r="AT7" s="4"/>
      <c r="AU7" s="4">
        <v>41.07</v>
      </c>
      <c r="AV7" s="4">
        <v>5</v>
      </c>
      <c r="AW7" s="1"/>
    </row>
    <row r="8" spans="1:49" x14ac:dyDescent="0.25">
      <c r="A8" s="4">
        <v>2023</v>
      </c>
      <c r="B8" s="2"/>
      <c r="C8" s="4" t="s">
        <v>14</v>
      </c>
      <c r="D8" s="11">
        <v>196</v>
      </c>
      <c r="E8" s="15">
        <v>39.200000000000003</v>
      </c>
      <c r="F8" s="2"/>
      <c r="G8" s="4"/>
      <c r="H8" s="4"/>
      <c r="I8" s="4"/>
      <c r="J8" s="4"/>
      <c r="K8" s="2"/>
      <c r="L8" s="4"/>
      <c r="M8" s="4"/>
      <c r="N8" s="4"/>
      <c r="O8" s="2"/>
      <c r="P8" s="4"/>
      <c r="Q8" s="4"/>
      <c r="R8" s="4"/>
      <c r="S8" s="4"/>
      <c r="T8" s="4"/>
      <c r="U8" s="4"/>
      <c r="V8" s="4"/>
      <c r="W8" s="1"/>
      <c r="X8" s="4"/>
      <c r="Y8" s="4"/>
      <c r="Z8" s="4"/>
      <c r="AA8" s="4"/>
      <c r="AB8" s="4" t="s">
        <v>23</v>
      </c>
      <c r="AC8" s="11">
        <v>315</v>
      </c>
      <c r="AD8" s="11">
        <v>39.380000000000003</v>
      </c>
      <c r="AE8" s="4"/>
      <c r="AF8" s="4"/>
      <c r="AG8" s="4"/>
      <c r="AH8" s="4"/>
      <c r="AI8" s="4" t="s">
        <v>14</v>
      </c>
      <c r="AJ8" s="11">
        <v>222</v>
      </c>
      <c r="AK8" s="15">
        <v>37</v>
      </c>
      <c r="AL8" s="2"/>
      <c r="AM8" s="4"/>
      <c r="AN8" s="4"/>
      <c r="AO8" s="4"/>
      <c r="AP8" s="4"/>
      <c r="AQ8" s="4"/>
      <c r="AR8" s="4"/>
      <c r="AS8" s="4"/>
      <c r="AT8" s="4"/>
      <c r="AU8" s="11">
        <v>38.880000000000003</v>
      </c>
      <c r="AV8" s="4">
        <v>14</v>
      </c>
      <c r="AW8" s="1"/>
    </row>
    <row r="9" spans="1:49" x14ac:dyDescent="0.25">
      <c r="A9" s="4">
        <v>2022</v>
      </c>
      <c r="B9" s="2"/>
      <c r="C9" s="4" t="s">
        <v>23</v>
      </c>
      <c r="D9" s="12">
        <v>158</v>
      </c>
      <c r="E9" s="14">
        <v>31.6</v>
      </c>
      <c r="F9" s="2"/>
      <c r="G9" s="4"/>
      <c r="H9" s="4"/>
      <c r="I9" s="4"/>
      <c r="J9" s="4"/>
      <c r="K9" s="2"/>
      <c r="L9" s="4" t="s">
        <v>394</v>
      </c>
      <c r="M9" s="4"/>
      <c r="N9" s="4" t="s">
        <v>395</v>
      </c>
      <c r="O9" s="2"/>
      <c r="P9" s="4" t="s">
        <v>16</v>
      </c>
      <c r="Q9" s="12">
        <v>103</v>
      </c>
      <c r="R9" s="12">
        <v>34.33</v>
      </c>
      <c r="S9" s="4"/>
      <c r="T9" s="4"/>
      <c r="U9" s="4"/>
      <c r="V9" s="4"/>
      <c r="W9" s="1"/>
      <c r="X9" s="4"/>
      <c r="Y9" s="4"/>
      <c r="Z9" s="4"/>
      <c r="AA9" s="4"/>
      <c r="AB9" s="4" t="s">
        <v>23</v>
      </c>
      <c r="AC9" s="11">
        <v>299</v>
      </c>
      <c r="AD9" s="11">
        <v>37.380000000000003</v>
      </c>
      <c r="AE9" s="4"/>
      <c r="AF9" s="4"/>
      <c r="AG9" s="4"/>
      <c r="AH9" s="4"/>
      <c r="AI9" s="4" t="s">
        <v>65</v>
      </c>
      <c r="AJ9" s="4"/>
      <c r="AK9" s="4"/>
      <c r="AL9" s="2"/>
      <c r="AM9" s="4"/>
      <c r="AN9" s="4"/>
      <c r="AO9" s="4"/>
      <c r="AP9" s="4"/>
      <c r="AQ9" s="4" t="s">
        <v>22</v>
      </c>
      <c r="AR9" s="4"/>
      <c r="AS9" s="4">
        <v>40.200000000000003</v>
      </c>
      <c r="AT9" s="4"/>
      <c r="AU9" s="11">
        <v>36.020000000000003</v>
      </c>
      <c r="AV9" s="4">
        <v>14</v>
      </c>
      <c r="AW9" s="1"/>
    </row>
    <row r="10" spans="1:49" x14ac:dyDescent="0.25">
      <c r="A10" s="4">
        <v>2021</v>
      </c>
      <c r="B10" s="2"/>
      <c r="C10" s="4"/>
      <c r="D10" s="2"/>
      <c r="E10" s="4"/>
      <c r="F10" s="2"/>
      <c r="G10" s="4"/>
      <c r="H10" s="4"/>
      <c r="I10" s="4"/>
      <c r="J10" s="4"/>
      <c r="K10" s="2"/>
      <c r="L10" s="4" t="s">
        <v>18</v>
      </c>
      <c r="M10" s="4"/>
      <c r="N10" s="44" t="s">
        <v>370</v>
      </c>
      <c r="O10" s="2"/>
      <c r="P10" s="4" t="s">
        <v>16</v>
      </c>
      <c r="Q10" s="11">
        <v>111</v>
      </c>
      <c r="R10" s="15">
        <f>Q10/3</f>
        <v>37</v>
      </c>
      <c r="S10" s="4"/>
      <c r="T10" s="4"/>
      <c r="U10" s="4"/>
      <c r="V10" s="4"/>
      <c r="W10" s="1"/>
      <c r="X10" s="4"/>
      <c r="Y10" s="4"/>
      <c r="Z10" s="4"/>
      <c r="AA10" s="4"/>
      <c r="AB10" s="4" t="s">
        <v>20</v>
      </c>
      <c r="AC10" s="11">
        <v>299</v>
      </c>
      <c r="AD10" s="15">
        <f>AC10/8</f>
        <v>37.375</v>
      </c>
      <c r="AE10" s="4"/>
      <c r="AF10" s="4"/>
      <c r="AG10" s="4"/>
      <c r="AH10" s="4"/>
      <c r="AI10" s="4" t="s">
        <v>22</v>
      </c>
      <c r="AJ10" s="11">
        <v>308</v>
      </c>
      <c r="AK10" s="15">
        <v>38.5</v>
      </c>
      <c r="AL10" s="2"/>
      <c r="AM10" s="4"/>
      <c r="AN10" s="4"/>
      <c r="AO10" s="4"/>
      <c r="AP10" s="4"/>
      <c r="AQ10" s="4" t="s">
        <v>313</v>
      </c>
      <c r="AR10" s="12">
        <v>172</v>
      </c>
      <c r="AS10" s="14">
        <v>34.4</v>
      </c>
      <c r="AT10" s="4"/>
      <c r="AU10" s="12">
        <v>35.39</v>
      </c>
      <c r="AV10" s="4">
        <v>19</v>
      </c>
      <c r="AW10" s="1"/>
    </row>
    <row r="11" spans="1:49" x14ac:dyDescent="0.25">
      <c r="A11" s="4">
        <v>2020</v>
      </c>
      <c r="B11" s="2"/>
      <c r="C11" s="4" t="s">
        <v>20</v>
      </c>
      <c r="D11" s="12">
        <v>155</v>
      </c>
      <c r="E11" s="14">
        <v>31</v>
      </c>
      <c r="F11" s="2"/>
      <c r="G11" s="4"/>
      <c r="H11" s="4"/>
      <c r="I11" s="4"/>
      <c r="J11" s="4"/>
      <c r="K11" s="2"/>
      <c r="L11" s="4" t="s">
        <v>115</v>
      </c>
      <c r="M11" s="4"/>
      <c r="N11" s="4" t="s">
        <v>369</v>
      </c>
      <c r="O11" s="2"/>
      <c r="P11" s="4" t="s">
        <v>17</v>
      </c>
      <c r="Q11" s="11">
        <v>111</v>
      </c>
      <c r="R11" s="15">
        <v>37</v>
      </c>
      <c r="S11" s="4"/>
      <c r="T11" s="4"/>
      <c r="U11" s="4"/>
      <c r="V11" s="4"/>
      <c r="W11" s="1"/>
      <c r="X11" s="4"/>
      <c r="Y11" s="4"/>
      <c r="Z11" s="4"/>
      <c r="AA11" s="4"/>
      <c r="AB11" s="4" t="s">
        <v>14</v>
      </c>
      <c r="AC11" s="12">
        <v>287</v>
      </c>
      <c r="AD11" s="12">
        <v>35.880000000000003</v>
      </c>
      <c r="AE11" s="4"/>
      <c r="AF11" s="4" t="s">
        <v>32</v>
      </c>
      <c r="AG11" s="4"/>
      <c r="AH11" s="4"/>
      <c r="AI11" s="4" t="s">
        <v>20</v>
      </c>
      <c r="AJ11" s="12">
        <v>357</v>
      </c>
      <c r="AK11" s="14">
        <v>35.700000000000003</v>
      </c>
      <c r="AL11" s="2"/>
      <c r="AM11" s="4"/>
      <c r="AN11" s="4"/>
      <c r="AO11" s="4"/>
      <c r="AP11" s="4"/>
      <c r="AQ11" s="4" t="s">
        <v>14</v>
      </c>
      <c r="AR11" s="11">
        <v>186</v>
      </c>
      <c r="AS11" s="15">
        <v>36.6</v>
      </c>
      <c r="AT11" s="4"/>
      <c r="AU11" s="12">
        <v>35.24</v>
      </c>
      <c r="AV11" s="4">
        <v>18</v>
      </c>
      <c r="AW11" s="1"/>
    </row>
    <row r="12" spans="1:49" x14ac:dyDescent="0.25">
      <c r="A12" s="4">
        <v>2019</v>
      </c>
      <c r="B12" s="2"/>
      <c r="C12" s="4" t="s">
        <v>20</v>
      </c>
      <c r="D12" s="12">
        <v>157</v>
      </c>
      <c r="E12" s="14">
        <v>31.4</v>
      </c>
      <c r="F12" s="2"/>
      <c r="G12" s="4"/>
      <c r="H12" s="4"/>
      <c r="I12" s="4"/>
      <c r="J12" s="4"/>
      <c r="K12" s="2"/>
      <c r="L12" s="4"/>
      <c r="M12" s="4"/>
      <c r="N12" s="4"/>
      <c r="O12" s="2"/>
      <c r="P12" s="4" t="s">
        <v>23</v>
      </c>
      <c r="Q12" s="11">
        <v>115</v>
      </c>
      <c r="R12" s="11">
        <v>38.33</v>
      </c>
      <c r="S12" s="4"/>
      <c r="T12" s="4"/>
      <c r="U12" s="4"/>
      <c r="V12" s="4"/>
      <c r="W12" s="1"/>
      <c r="X12" s="4"/>
      <c r="Y12" s="4"/>
      <c r="Z12" s="4"/>
      <c r="AA12" s="4"/>
      <c r="AB12" s="4" t="s">
        <v>65</v>
      </c>
      <c r="AC12" s="4"/>
      <c r="AD12" s="4"/>
      <c r="AE12" s="4"/>
      <c r="AF12" s="4"/>
      <c r="AG12" s="4"/>
      <c r="AH12" s="4"/>
      <c r="AI12" s="4" t="s">
        <v>23</v>
      </c>
      <c r="AJ12" s="11">
        <v>368</v>
      </c>
      <c r="AK12" s="15">
        <v>36.799999999999997</v>
      </c>
      <c r="AL12" s="2"/>
      <c r="AM12" s="4"/>
      <c r="AN12" s="4"/>
      <c r="AO12" s="4"/>
      <c r="AP12" s="4"/>
      <c r="AQ12" s="4" t="s">
        <v>14</v>
      </c>
      <c r="AR12" s="12">
        <v>140</v>
      </c>
      <c r="AS12" s="14">
        <v>35</v>
      </c>
      <c r="AT12" s="4"/>
      <c r="AU12" s="12">
        <v>35.51</v>
      </c>
      <c r="AV12" s="4">
        <v>15</v>
      </c>
      <c r="AW12" s="1"/>
    </row>
    <row r="13" spans="1:49" x14ac:dyDescent="0.25">
      <c r="A13" s="4">
        <v>2018</v>
      </c>
      <c r="B13" s="2"/>
      <c r="C13" s="4" t="s">
        <v>23</v>
      </c>
      <c r="D13" s="12">
        <v>162</v>
      </c>
      <c r="E13" s="14">
        <v>32.4</v>
      </c>
      <c r="F13" s="2"/>
      <c r="G13" s="4"/>
      <c r="H13" s="4"/>
      <c r="I13" s="4"/>
      <c r="J13" s="4"/>
      <c r="K13" s="2"/>
      <c r="L13" s="4" t="s">
        <v>22</v>
      </c>
      <c r="M13" s="4"/>
      <c r="N13" s="20" t="s">
        <v>338</v>
      </c>
      <c r="O13" s="2"/>
      <c r="P13" s="4" t="s">
        <v>17</v>
      </c>
      <c r="Q13" s="12">
        <v>99</v>
      </c>
      <c r="R13" s="14">
        <v>33</v>
      </c>
      <c r="S13" s="4"/>
      <c r="T13" s="4"/>
      <c r="U13" s="4"/>
      <c r="V13" s="4"/>
      <c r="W13" s="1"/>
      <c r="X13" s="4"/>
      <c r="Y13" s="4"/>
      <c r="Z13" s="4"/>
      <c r="AA13" s="4"/>
      <c r="AB13" s="4" t="s">
        <v>20</v>
      </c>
      <c r="AC13" s="11">
        <v>288</v>
      </c>
      <c r="AD13" s="15">
        <v>36</v>
      </c>
      <c r="AE13" s="4"/>
      <c r="AF13" s="4"/>
      <c r="AG13" s="4"/>
      <c r="AH13" s="4"/>
      <c r="AI13" s="4" t="s">
        <v>20</v>
      </c>
      <c r="AJ13" s="11">
        <v>375</v>
      </c>
      <c r="AK13" s="15">
        <v>37.5</v>
      </c>
      <c r="AL13" s="2"/>
      <c r="AM13" s="4"/>
      <c r="AN13" s="4"/>
      <c r="AO13" s="4"/>
      <c r="AP13" s="4"/>
      <c r="AQ13" s="4" t="s">
        <v>34</v>
      </c>
      <c r="AR13" s="11">
        <v>183</v>
      </c>
      <c r="AS13" s="15">
        <v>36.6</v>
      </c>
      <c r="AT13" s="4"/>
      <c r="AU13" s="11">
        <v>37.11</v>
      </c>
      <c r="AV13" s="4">
        <v>15</v>
      </c>
      <c r="AW13" s="1"/>
    </row>
    <row r="14" spans="1:49" x14ac:dyDescent="0.25">
      <c r="A14" s="4">
        <v>2017</v>
      </c>
      <c r="B14" s="2"/>
      <c r="C14" s="4" t="s">
        <v>23</v>
      </c>
      <c r="D14" s="12">
        <v>153</v>
      </c>
      <c r="E14" s="14">
        <v>30.6</v>
      </c>
      <c r="F14" s="2"/>
      <c r="G14" s="4"/>
      <c r="H14" s="4"/>
      <c r="I14" s="4"/>
      <c r="J14" s="4"/>
      <c r="K14" s="2"/>
      <c r="L14" s="4" t="s">
        <v>16</v>
      </c>
      <c r="M14" s="4"/>
      <c r="N14" s="20" t="s">
        <v>319</v>
      </c>
      <c r="O14" s="2"/>
      <c r="P14" s="4" t="s">
        <v>17</v>
      </c>
      <c r="Q14" s="12">
        <v>104</v>
      </c>
      <c r="R14" s="14">
        <v>34.700000000000003</v>
      </c>
      <c r="S14" s="4"/>
      <c r="T14" s="4"/>
      <c r="U14" s="4"/>
      <c r="V14" s="4"/>
      <c r="W14" s="1"/>
      <c r="X14" s="4"/>
      <c r="Y14" s="4"/>
      <c r="Z14" s="4"/>
      <c r="AA14" s="4"/>
      <c r="AB14" s="4" t="s">
        <v>16</v>
      </c>
      <c r="AC14" s="11">
        <v>304</v>
      </c>
      <c r="AD14" s="15">
        <v>38</v>
      </c>
      <c r="AE14" s="4"/>
      <c r="AF14" s="4"/>
      <c r="AG14" s="4"/>
      <c r="AH14" s="4"/>
      <c r="AI14" s="4" t="s">
        <v>23</v>
      </c>
      <c r="AJ14" s="12">
        <v>268</v>
      </c>
      <c r="AK14" s="14">
        <v>33.5</v>
      </c>
      <c r="AL14" s="2"/>
      <c r="AM14" s="4"/>
      <c r="AN14" s="4"/>
      <c r="AO14" s="4"/>
      <c r="AP14" s="4"/>
      <c r="AQ14" s="4" t="s">
        <v>34</v>
      </c>
      <c r="AR14" s="4"/>
      <c r="AS14" s="4"/>
      <c r="AT14" s="4"/>
      <c r="AU14" s="11">
        <v>36.42</v>
      </c>
      <c r="AV14" s="4">
        <v>15</v>
      </c>
      <c r="AW14" s="1"/>
    </row>
    <row r="15" spans="1:49" x14ac:dyDescent="0.25">
      <c r="A15" s="4">
        <v>2016</v>
      </c>
      <c r="B15" s="2"/>
      <c r="C15" s="4" t="s">
        <v>19</v>
      </c>
      <c r="D15" s="9">
        <v>149</v>
      </c>
      <c r="E15" s="10">
        <v>29.8</v>
      </c>
      <c r="F15" s="2"/>
      <c r="G15" s="4"/>
      <c r="H15" s="4"/>
      <c r="I15" s="4"/>
      <c r="J15" s="4"/>
      <c r="K15" s="2"/>
      <c r="L15" s="4"/>
      <c r="M15" s="4"/>
      <c r="N15" s="4"/>
      <c r="O15" s="2"/>
      <c r="P15" s="4" t="s">
        <v>16</v>
      </c>
      <c r="Q15" s="11">
        <v>119</v>
      </c>
      <c r="R15" s="11">
        <v>39.67</v>
      </c>
      <c r="S15" s="4"/>
      <c r="T15" s="4"/>
      <c r="U15" s="4"/>
      <c r="V15" s="4"/>
      <c r="W15" s="1"/>
      <c r="X15" s="4"/>
      <c r="Y15" s="4"/>
      <c r="Z15" s="4"/>
      <c r="AA15" s="4"/>
      <c r="AB15" s="4" t="s">
        <v>14</v>
      </c>
      <c r="AC15" s="4">
        <v>355</v>
      </c>
      <c r="AD15" s="4">
        <v>44.38</v>
      </c>
      <c r="AE15" s="4"/>
      <c r="AF15" s="4"/>
      <c r="AG15" s="4"/>
      <c r="AH15" s="4"/>
      <c r="AI15" s="4" t="s">
        <v>22</v>
      </c>
      <c r="AJ15" s="11">
        <v>385</v>
      </c>
      <c r="AK15" s="15">
        <v>38.5</v>
      </c>
      <c r="AL15" s="2"/>
      <c r="AM15" s="4"/>
      <c r="AN15" s="4"/>
      <c r="AO15" s="4"/>
      <c r="AP15" s="4"/>
      <c r="AQ15" s="4" t="s">
        <v>23</v>
      </c>
      <c r="AR15" s="11">
        <v>148</v>
      </c>
      <c r="AS15" s="15">
        <v>37</v>
      </c>
      <c r="AT15" s="4"/>
      <c r="AU15" s="11">
        <v>38.229999999999997</v>
      </c>
      <c r="AV15" s="4">
        <v>13</v>
      </c>
      <c r="AW15" s="1"/>
    </row>
    <row r="16" spans="1:49" x14ac:dyDescent="0.25">
      <c r="A16" s="4">
        <v>2015</v>
      </c>
      <c r="B16" s="2"/>
      <c r="C16" s="2"/>
      <c r="D16" s="2"/>
      <c r="E16" s="2"/>
      <c r="F16" s="2"/>
      <c r="G16" s="3"/>
      <c r="H16" s="3"/>
      <c r="I16" s="3"/>
      <c r="J16" s="3"/>
      <c r="K16" s="2"/>
      <c r="L16" s="4" t="s">
        <v>20</v>
      </c>
      <c r="M16" s="4"/>
      <c r="N16" s="2" t="s">
        <v>303</v>
      </c>
      <c r="O16" s="2"/>
      <c r="P16" s="4" t="s">
        <v>20</v>
      </c>
      <c r="Q16" s="11">
        <v>112</v>
      </c>
      <c r="R16" s="11">
        <v>37.33</v>
      </c>
      <c r="S16" s="4"/>
      <c r="T16" s="4"/>
      <c r="U16" s="4"/>
      <c r="V16" s="4"/>
      <c r="W16" s="1"/>
      <c r="X16" s="4"/>
      <c r="Y16" s="4"/>
      <c r="Z16" s="4"/>
      <c r="AA16" s="4"/>
      <c r="AB16" s="4" t="s">
        <v>313</v>
      </c>
      <c r="AC16" s="12">
        <v>270</v>
      </c>
      <c r="AD16" s="12">
        <v>33.75</v>
      </c>
      <c r="AE16" s="4"/>
      <c r="AF16" s="4"/>
      <c r="AG16" s="4"/>
      <c r="AH16" s="4"/>
      <c r="AI16" s="4" t="s">
        <v>22</v>
      </c>
      <c r="AJ16" s="12">
        <v>347</v>
      </c>
      <c r="AK16" s="14">
        <v>34.700000000000003</v>
      </c>
      <c r="AL16" s="2"/>
      <c r="AM16" s="4"/>
      <c r="AN16" s="4"/>
      <c r="AO16" s="4"/>
      <c r="AP16" s="4"/>
      <c r="AQ16" s="4" t="s">
        <v>21</v>
      </c>
      <c r="AR16" s="4">
        <v>86</v>
      </c>
      <c r="AS16" s="16">
        <v>43</v>
      </c>
      <c r="AT16" s="4"/>
      <c r="AU16" s="12">
        <v>33.700000000000003</v>
      </c>
      <c r="AV16" s="4">
        <v>16</v>
      </c>
      <c r="AW16" s="1"/>
    </row>
    <row r="17" spans="1:48" x14ac:dyDescent="0.25">
      <c r="A17" s="4">
        <v>2014</v>
      </c>
      <c r="B17" s="3"/>
      <c r="C17" s="4" t="s">
        <v>19</v>
      </c>
      <c r="D17" s="12">
        <v>150</v>
      </c>
      <c r="E17" s="14">
        <f>D17/5</f>
        <v>30</v>
      </c>
      <c r="F17" s="14"/>
      <c r="K17" s="3"/>
      <c r="L17" s="4" t="s">
        <v>16</v>
      </c>
      <c r="M17" s="4"/>
      <c r="N17" s="4" t="s">
        <v>76</v>
      </c>
      <c r="O17" s="4"/>
      <c r="P17" s="4" t="s">
        <v>18</v>
      </c>
      <c r="Q17" s="12">
        <v>96</v>
      </c>
      <c r="R17" s="14">
        <f>Q17/3</f>
        <v>32</v>
      </c>
      <c r="S17" s="3"/>
      <c r="T17" s="3"/>
      <c r="U17" s="3"/>
      <c r="V17" s="3"/>
      <c r="W17" s="3"/>
      <c r="X17" s="4" t="s">
        <v>14</v>
      </c>
      <c r="Y17" s="18">
        <v>90</v>
      </c>
      <c r="Z17" s="13">
        <v>30</v>
      </c>
      <c r="AA17" s="3"/>
      <c r="AB17" s="4" t="s">
        <v>23</v>
      </c>
      <c r="AC17" s="11">
        <v>288</v>
      </c>
      <c r="AD17" s="15">
        <f>AC17/8</f>
        <v>36</v>
      </c>
      <c r="AE17" s="3"/>
      <c r="AF17" s="3"/>
      <c r="AG17" s="3"/>
      <c r="AH17" s="3"/>
      <c r="AI17" s="4" t="s">
        <v>20</v>
      </c>
      <c r="AJ17" s="12">
        <v>282</v>
      </c>
      <c r="AK17" s="14">
        <f>AJ17/8</f>
        <v>35.25</v>
      </c>
      <c r="AL17" s="3"/>
      <c r="AM17" s="4" t="s">
        <v>17</v>
      </c>
      <c r="AN17" s="11">
        <v>77</v>
      </c>
      <c r="AO17" s="11">
        <v>38.5</v>
      </c>
      <c r="AP17" s="3"/>
      <c r="AQ17" s="4" t="s">
        <v>18</v>
      </c>
      <c r="AR17" s="12">
        <v>154</v>
      </c>
      <c r="AS17" s="14">
        <f>AR17/5</f>
        <v>30.8</v>
      </c>
      <c r="AT17" s="3"/>
      <c r="AU17" s="12">
        <v>34.51</v>
      </c>
      <c r="AV17" s="4">
        <v>12</v>
      </c>
    </row>
    <row r="18" spans="1:48" x14ac:dyDescent="0.25">
      <c r="A18" s="4">
        <v>2013</v>
      </c>
      <c r="B18" s="3"/>
      <c r="C18" s="4" t="s">
        <v>34</v>
      </c>
      <c r="D18" s="12">
        <v>157</v>
      </c>
      <c r="E18" s="14">
        <f>D18/5</f>
        <v>31.4</v>
      </c>
      <c r="F18" s="14"/>
      <c r="G18" s="14"/>
      <c r="H18" s="14"/>
      <c r="I18" s="14"/>
      <c r="J18" s="14"/>
      <c r="K18" s="3"/>
      <c r="L18" s="4"/>
      <c r="M18" s="4"/>
      <c r="N18" s="2"/>
      <c r="O18" s="3"/>
      <c r="P18" s="17" t="s">
        <v>20</v>
      </c>
      <c r="Q18" s="11">
        <v>111</v>
      </c>
      <c r="R18" s="15">
        <f>Q18/3</f>
        <v>37</v>
      </c>
      <c r="S18" s="3"/>
      <c r="T18" s="3"/>
      <c r="U18" s="3"/>
      <c r="V18" s="3"/>
      <c r="W18" s="3"/>
      <c r="X18" s="3"/>
      <c r="Y18" s="3"/>
      <c r="Z18" s="3"/>
      <c r="AA18" s="3"/>
      <c r="AB18" s="4" t="s">
        <v>65</v>
      </c>
      <c r="AC18" s="11"/>
      <c r="AD18" s="15"/>
      <c r="AE18" s="3"/>
      <c r="AF18" s="18" t="s">
        <v>16</v>
      </c>
      <c r="AG18" s="14">
        <v>33</v>
      </c>
      <c r="AH18" s="3"/>
      <c r="AI18" s="4" t="s">
        <v>19</v>
      </c>
      <c r="AJ18" s="12">
        <v>261</v>
      </c>
      <c r="AK18" s="14">
        <f>AJ18/8</f>
        <v>32.625</v>
      </c>
      <c r="AL18" s="3"/>
      <c r="AM18" s="4" t="s">
        <v>22</v>
      </c>
      <c r="AN18" s="18">
        <v>93</v>
      </c>
      <c r="AO18" s="13">
        <v>46.5</v>
      </c>
      <c r="AP18" s="3"/>
      <c r="AQ18" s="4" t="s">
        <v>20</v>
      </c>
      <c r="AR18" s="12">
        <v>163</v>
      </c>
      <c r="AS18" s="14">
        <f>AR18/5</f>
        <v>32.6</v>
      </c>
      <c r="AT18" s="3"/>
      <c r="AU18" s="12">
        <v>35.25</v>
      </c>
      <c r="AV18" s="4">
        <v>16</v>
      </c>
    </row>
    <row r="19" spans="1:48" x14ac:dyDescent="0.25">
      <c r="A19" s="4">
        <v>2012</v>
      </c>
      <c r="B19" s="3"/>
      <c r="C19" s="4" t="s">
        <v>16</v>
      </c>
      <c r="D19" s="12">
        <v>153</v>
      </c>
      <c r="E19" s="14">
        <f>D19/5</f>
        <v>30.6</v>
      </c>
      <c r="F19" s="14"/>
      <c r="G19" s="14"/>
      <c r="H19" s="14"/>
      <c r="I19" s="14"/>
      <c r="J19" s="14"/>
      <c r="K19" s="3"/>
      <c r="L19" s="17" t="s">
        <v>17</v>
      </c>
      <c r="M19" s="17"/>
      <c r="N19" s="2" t="s">
        <v>66</v>
      </c>
      <c r="O19" s="3"/>
      <c r="P19" s="4"/>
      <c r="Q19" s="12"/>
      <c r="R19" s="14"/>
      <c r="S19" s="3"/>
      <c r="T19" s="3"/>
      <c r="U19" s="3"/>
      <c r="V19" s="3"/>
      <c r="W19" s="3"/>
      <c r="X19" s="4" t="s">
        <v>16</v>
      </c>
      <c r="Y19" s="11">
        <v>82</v>
      </c>
      <c r="Z19" s="15">
        <f>Y19/3</f>
        <v>27.333333333333332</v>
      </c>
      <c r="AA19" s="3"/>
      <c r="AB19" s="4" t="s">
        <v>17</v>
      </c>
      <c r="AC19" s="11">
        <v>259</v>
      </c>
      <c r="AD19" s="15">
        <f>AC19/7</f>
        <v>37</v>
      </c>
      <c r="AE19" s="3"/>
      <c r="AF19" s="4" t="s">
        <v>34</v>
      </c>
      <c r="AG19" s="15">
        <v>36.4</v>
      </c>
      <c r="AH19" s="3"/>
      <c r="AI19" s="4" t="s">
        <v>24</v>
      </c>
      <c r="AJ19" s="11">
        <v>231</v>
      </c>
      <c r="AK19" s="15">
        <f>AJ19/6</f>
        <v>38.5</v>
      </c>
      <c r="AL19" s="3"/>
      <c r="AM19" s="4" t="s">
        <v>17</v>
      </c>
      <c r="AN19" s="4">
        <v>88</v>
      </c>
      <c r="AO19" s="16">
        <v>44</v>
      </c>
      <c r="AP19" s="3"/>
      <c r="AQ19" s="4" t="s">
        <v>22</v>
      </c>
      <c r="AR19" s="12">
        <v>139</v>
      </c>
      <c r="AS19" s="14">
        <f>AR19/4</f>
        <v>34.75</v>
      </c>
      <c r="AT19" s="3"/>
      <c r="AU19" s="12">
        <v>35.630000000000003</v>
      </c>
      <c r="AV19" s="4">
        <v>15</v>
      </c>
    </row>
    <row r="20" spans="1:48" x14ac:dyDescent="0.25">
      <c r="A20" s="4">
        <v>2011</v>
      </c>
      <c r="B20" s="3"/>
      <c r="C20" s="4" t="s">
        <v>17</v>
      </c>
      <c r="D20" s="9">
        <v>138</v>
      </c>
      <c r="E20" s="10">
        <f>D20/5</f>
        <v>27.6</v>
      </c>
      <c r="F20" s="14"/>
      <c r="G20" s="14"/>
      <c r="H20" s="14"/>
      <c r="I20" s="14"/>
      <c r="J20" s="14"/>
      <c r="K20" s="3"/>
      <c r="L20" s="4" t="s">
        <v>19</v>
      </c>
      <c r="M20" s="4"/>
      <c r="N20" s="2" t="s">
        <v>67</v>
      </c>
      <c r="O20" s="3"/>
      <c r="P20" s="4" t="s">
        <v>16</v>
      </c>
      <c r="Q20" s="11">
        <v>112</v>
      </c>
      <c r="R20" s="15">
        <f t="shared" ref="R20:R26" si="0">Q20/3</f>
        <v>37.333333333333336</v>
      </c>
      <c r="S20" s="3"/>
      <c r="T20" s="3"/>
      <c r="U20" s="3"/>
      <c r="V20" s="3"/>
      <c r="W20" s="3"/>
      <c r="X20" s="4"/>
      <c r="Y20" s="12"/>
      <c r="Z20" s="14"/>
      <c r="AA20" s="3"/>
      <c r="AB20" s="4"/>
      <c r="AC20" s="12"/>
      <c r="AD20" s="14"/>
      <c r="AE20" s="3"/>
      <c r="AF20" s="4" t="s">
        <v>14</v>
      </c>
      <c r="AH20" s="3"/>
      <c r="AI20" s="4"/>
      <c r="AJ20" s="11"/>
      <c r="AK20" s="15"/>
      <c r="AL20" s="3"/>
      <c r="AM20" s="4"/>
      <c r="AN20" s="18"/>
      <c r="AO20" s="13"/>
      <c r="AP20" s="3"/>
      <c r="AQ20" s="4" t="s">
        <v>24</v>
      </c>
      <c r="AR20" s="11">
        <v>192</v>
      </c>
      <c r="AS20" s="15">
        <f>AR20/5</f>
        <v>38.4</v>
      </c>
      <c r="AT20" s="3"/>
      <c r="AU20" s="12">
        <v>35.29</v>
      </c>
      <c r="AV20" s="4">
        <v>14</v>
      </c>
    </row>
    <row r="21" spans="1:48" x14ac:dyDescent="0.25">
      <c r="A21" s="4">
        <v>2010</v>
      </c>
      <c r="B21" s="3"/>
      <c r="C21" s="4" t="s">
        <v>18</v>
      </c>
      <c r="D21" s="12">
        <v>152</v>
      </c>
      <c r="E21" s="14">
        <f>D21/5</f>
        <v>30.4</v>
      </c>
      <c r="F21" s="14"/>
      <c r="G21" s="14"/>
      <c r="H21" s="14"/>
      <c r="I21" s="14"/>
      <c r="J21" s="14"/>
      <c r="K21" s="3"/>
      <c r="L21" s="4" t="s">
        <v>19</v>
      </c>
      <c r="M21" s="4"/>
      <c r="N21" s="2" t="s">
        <v>69</v>
      </c>
      <c r="O21" s="3"/>
      <c r="P21" s="4" t="s">
        <v>14</v>
      </c>
      <c r="Q21" s="11">
        <v>118</v>
      </c>
      <c r="R21" s="15">
        <f t="shared" si="0"/>
        <v>39.333333333333336</v>
      </c>
      <c r="S21" s="3"/>
      <c r="T21" s="3"/>
      <c r="U21" s="3"/>
      <c r="V21" s="3"/>
      <c r="W21" s="3"/>
      <c r="X21" s="4"/>
      <c r="Y21" s="11"/>
      <c r="Z21" s="15"/>
      <c r="AA21" s="3"/>
      <c r="AB21" s="4" t="s">
        <v>16</v>
      </c>
      <c r="AC21" s="11">
        <v>298</v>
      </c>
      <c r="AD21" s="11">
        <f>AC21/8</f>
        <v>37.25</v>
      </c>
      <c r="AE21" s="3"/>
      <c r="AG21" s="3"/>
      <c r="AH21" s="3"/>
      <c r="AI21" s="4" t="s">
        <v>36</v>
      </c>
      <c r="AJ21" s="11">
        <v>235</v>
      </c>
      <c r="AK21" s="15">
        <f>AJ21/6</f>
        <v>39.166666666666664</v>
      </c>
      <c r="AL21" s="3"/>
      <c r="AM21" s="4" t="s">
        <v>17</v>
      </c>
      <c r="AN21" s="11">
        <v>75</v>
      </c>
      <c r="AO21" s="15">
        <v>37.5</v>
      </c>
      <c r="AP21" s="3"/>
      <c r="AQ21" s="18" t="s">
        <v>43</v>
      </c>
      <c r="AR21" s="3"/>
      <c r="AS21" s="3"/>
      <c r="AT21" s="3"/>
      <c r="AU21" s="11">
        <v>36.020000000000003</v>
      </c>
      <c r="AV21" s="4">
        <v>15</v>
      </c>
    </row>
    <row r="22" spans="1:48" x14ac:dyDescent="0.25">
      <c r="A22" s="4">
        <v>2009</v>
      </c>
      <c r="B22" s="3"/>
      <c r="C22" s="4" t="s">
        <v>23</v>
      </c>
      <c r="D22" s="12">
        <v>192</v>
      </c>
      <c r="E22" s="14">
        <f>D22/6</f>
        <v>32</v>
      </c>
      <c r="F22" s="14"/>
      <c r="G22" s="14"/>
      <c r="H22" s="14"/>
      <c r="I22" s="14"/>
      <c r="J22" s="14"/>
      <c r="K22" s="3"/>
      <c r="L22" s="4" t="s">
        <v>19</v>
      </c>
      <c r="M22" s="4"/>
      <c r="N22" s="2" t="s">
        <v>70</v>
      </c>
      <c r="O22" s="3"/>
      <c r="P22" s="4" t="s">
        <v>23</v>
      </c>
      <c r="Q22" s="11">
        <v>112</v>
      </c>
      <c r="R22" s="15">
        <f t="shared" si="0"/>
        <v>37.333333333333336</v>
      </c>
      <c r="S22" s="3"/>
      <c r="T22" s="3"/>
      <c r="U22" s="3"/>
      <c r="V22" s="3"/>
      <c r="W22" s="3"/>
      <c r="X22" s="4" t="s">
        <v>20</v>
      </c>
      <c r="Y22" s="11">
        <v>125</v>
      </c>
      <c r="Z22" s="15">
        <f>Y22/5</f>
        <v>25</v>
      </c>
      <c r="AA22" s="3"/>
      <c r="AB22" s="4" t="s">
        <v>20</v>
      </c>
      <c r="AC22" s="11">
        <v>294</v>
      </c>
      <c r="AD22" s="11">
        <f>AC22/8</f>
        <v>36.75</v>
      </c>
      <c r="AE22" s="3"/>
      <c r="AF22" s="4" t="s">
        <v>16</v>
      </c>
      <c r="AG22" s="3"/>
      <c r="AH22" s="3"/>
      <c r="AI22" s="4" t="s">
        <v>34</v>
      </c>
      <c r="AJ22" s="11">
        <v>218</v>
      </c>
      <c r="AK22" s="15">
        <f>AJ22/6</f>
        <v>36.333333333333336</v>
      </c>
      <c r="AL22" s="3"/>
      <c r="AM22" s="4" t="s">
        <v>17</v>
      </c>
      <c r="AN22" s="11">
        <v>77</v>
      </c>
      <c r="AO22" s="15">
        <v>38.5</v>
      </c>
      <c r="AP22" s="3"/>
      <c r="AQ22" s="4" t="s">
        <v>43</v>
      </c>
      <c r="AR22" s="3"/>
      <c r="AS22" s="3"/>
      <c r="AT22" s="3"/>
      <c r="AU22" s="12">
        <v>33.979999999999997</v>
      </c>
      <c r="AV22" s="4">
        <v>15</v>
      </c>
    </row>
    <row r="23" spans="1:48" x14ac:dyDescent="0.25">
      <c r="A23" s="4">
        <v>2008</v>
      </c>
      <c r="B23" s="3"/>
      <c r="C23" s="4" t="s">
        <v>19</v>
      </c>
      <c r="D23" s="12">
        <v>150</v>
      </c>
      <c r="E23" s="14">
        <f>D23/5</f>
        <v>30</v>
      </c>
      <c r="F23" s="14"/>
      <c r="G23" s="14"/>
      <c r="H23" s="14"/>
      <c r="I23" s="14"/>
      <c r="J23" s="14"/>
      <c r="K23" s="3"/>
      <c r="L23" s="4" t="s">
        <v>17</v>
      </c>
      <c r="M23" s="4"/>
      <c r="N23" s="20" t="s">
        <v>71</v>
      </c>
      <c r="O23" s="3"/>
      <c r="P23" s="4" t="s">
        <v>18</v>
      </c>
      <c r="Q23" s="12">
        <v>106</v>
      </c>
      <c r="R23" s="14">
        <f t="shared" si="0"/>
        <v>35.333333333333336</v>
      </c>
      <c r="S23" s="3"/>
      <c r="T23" s="4" t="s">
        <v>68</v>
      </c>
      <c r="U23" s="11">
        <v>109</v>
      </c>
      <c r="V23" s="15">
        <f>U23/3</f>
        <v>36.333333333333336</v>
      </c>
      <c r="W23" s="3"/>
      <c r="X23" s="4"/>
      <c r="Y23" s="11"/>
      <c r="Z23" s="15"/>
      <c r="AA23" s="3"/>
      <c r="AB23" s="4" t="s">
        <v>17</v>
      </c>
      <c r="AC23" s="12">
        <v>287</v>
      </c>
      <c r="AD23" s="14">
        <f>AC23/8</f>
        <v>35.875</v>
      </c>
      <c r="AE23" s="3"/>
      <c r="AF23" s="4" t="s">
        <v>16</v>
      </c>
      <c r="AG23" s="14">
        <v>34.5</v>
      </c>
      <c r="AH23" s="3"/>
      <c r="AI23" s="4" t="s">
        <v>19</v>
      </c>
      <c r="AJ23" s="11">
        <v>216</v>
      </c>
      <c r="AK23" s="15">
        <f>AJ23/6</f>
        <v>36</v>
      </c>
      <c r="AL23" s="3"/>
      <c r="AM23" s="4" t="s">
        <v>22</v>
      </c>
      <c r="AN23" s="18">
        <v>104</v>
      </c>
      <c r="AO23" s="13">
        <v>52</v>
      </c>
      <c r="AP23" s="3"/>
      <c r="AQ23" s="4" t="s">
        <v>32</v>
      </c>
      <c r="AR23" s="3"/>
      <c r="AS23" s="3"/>
      <c r="AT23" s="3"/>
      <c r="AU23" s="12">
        <v>35.840000000000003</v>
      </c>
      <c r="AV23" s="4">
        <v>19</v>
      </c>
    </row>
    <row r="24" spans="1:48" x14ac:dyDescent="0.25">
      <c r="A24" s="4">
        <v>2007</v>
      </c>
      <c r="B24" s="3"/>
      <c r="C24" s="4" t="s">
        <v>19</v>
      </c>
      <c r="D24" s="12">
        <v>154</v>
      </c>
      <c r="E24" s="14">
        <f>D24/5</f>
        <v>30.8</v>
      </c>
      <c r="F24" s="14"/>
      <c r="G24" s="14"/>
      <c r="H24" s="14"/>
      <c r="I24" s="14"/>
      <c r="J24" s="14"/>
      <c r="K24" s="3"/>
      <c r="L24" s="4" t="s">
        <v>16</v>
      </c>
      <c r="M24" s="4"/>
      <c r="N24" s="20" t="s">
        <v>72</v>
      </c>
      <c r="O24" s="3"/>
      <c r="P24" s="4" t="s">
        <v>16</v>
      </c>
      <c r="Q24" s="12">
        <v>107</v>
      </c>
      <c r="R24" s="14">
        <f t="shared" si="0"/>
        <v>35.666666666666664</v>
      </c>
      <c r="S24" s="15"/>
      <c r="T24" s="13" t="s">
        <v>17</v>
      </c>
      <c r="U24" s="22">
        <v>106</v>
      </c>
      <c r="V24" s="14">
        <f>U24/3</f>
        <v>35.333333333333336</v>
      </c>
      <c r="W24" s="3"/>
      <c r="X24" s="3"/>
      <c r="Y24" s="3"/>
      <c r="Z24" s="3"/>
      <c r="AA24" s="3"/>
      <c r="AB24" s="4" t="s">
        <v>23</v>
      </c>
      <c r="AC24" s="12">
        <v>294</v>
      </c>
      <c r="AD24" s="12">
        <f>AC24/8</f>
        <v>36.75</v>
      </c>
      <c r="AE24" s="3"/>
      <c r="AF24" s="11" t="s">
        <v>19</v>
      </c>
      <c r="AG24" s="11">
        <v>37.75</v>
      </c>
      <c r="AH24" s="3"/>
      <c r="AI24" s="4" t="s">
        <v>36</v>
      </c>
      <c r="AJ24" s="18">
        <v>245</v>
      </c>
      <c r="AK24" s="13">
        <f>AJ24/6</f>
        <v>40.833333333333336</v>
      </c>
      <c r="AL24" s="3"/>
      <c r="AM24" s="3"/>
      <c r="AN24" s="3"/>
      <c r="AO24" s="3"/>
      <c r="AP24" s="3"/>
      <c r="AQ24" s="4" t="s">
        <v>17</v>
      </c>
      <c r="AR24" s="3"/>
      <c r="AS24" s="3"/>
      <c r="AT24" s="3"/>
      <c r="AU24" s="11">
        <v>36.6</v>
      </c>
      <c r="AV24" s="4">
        <v>19</v>
      </c>
    </row>
    <row r="25" spans="1:48" x14ac:dyDescent="0.25">
      <c r="A25" s="4">
        <v>2006</v>
      </c>
      <c r="B25" s="3"/>
      <c r="C25" s="4" t="s">
        <v>19</v>
      </c>
      <c r="D25" s="12">
        <v>154</v>
      </c>
      <c r="E25" s="14">
        <f>D25/5</f>
        <v>30.8</v>
      </c>
      <c r="F25" s="14"/>
      <c r="G25" s="14"/>
      <c r="H25" s="14"/>
      <c r="I25" s="14"/>
      <c r="J25" s="14"/>
      <c r="K25" s="5"/>
      <c r="L25" s="4" t="s">
        <v>23</v>
      </c>
      <c r="M25" s="4"/>
      <c r="N25" s="2" t="s">
        <v>73</v>
      </c>
      <c r="O25" s="2"/>
      <c r="P25" s="4" t="s">
        <v>18</v>
      </c>
      <c r="Q25" s="12">
        <v>105</v>
      </c>
      <c r="R25" s="14">
        <f t="shared" si="0"/>
        <v>35</v>
      </c>
      <c r="S25" s="15"/>
      <c r="T25" s="15"/>
      <c r="U25" s="15"/>
      <c r="V25" s="15"/>
      <c r="W25" s="3"/>
      <c r="X25" s="18" t="s">
        <v>34</v>
      </c>
      <c r="Y25" s="11">
        <v>175</v>
      </c>
      <c r="Z25" s="15">
        <f>Y25/6</f>
        <v>29.166666666666668</v>
      </c>
      <c r="AA25" s="3"/>
      <c r="AB25" s="4"/>
      <c r="AC25" s="11"/>
      <c r="AD25" s="15"/>
      <c r="AE25" s="3"/>
      <c r="AF25" s="3"/>
      <c r="AG25" s="3"/>
      <c r="AH25" s="3"/>
      <c r="AI25" s="4" t="s">
        <v>34</v>
      </c>
      <c r="AJ25" s="11">
        <v>226</v>
      </c>
      <c r="AK25" s="15">
        <f>AJ25/6</f>
        <v>37.666666666666664</v>
      </c>
      <c r="AL25" s="3"/>
      <c r="AM25" s="4" t="s">
        <v>18</v>
      </c>
      <c r="AN25" s="11">
        <v>79</v>
      </c>
      <c r="AO25" s="15">
        <v>39.5</v>
      </c>
      <c r="AP25" s="3"/>
      <c r="AQ25" s="4" t="s">
        <v>32</v>
      </c>
      <c r="AR25" s="3"/>
      <c r="AS25" s="3"/>
      <c r="AT25" s="3"/>
      <c r="AU25" s="11">
        <v>38.06</v>
      </c>
      <c r="AV25" s="4">
        <v>17</v>
      </c>
    </row>
    <row r="26" spans="1:48" x14ac:dyDescent="0.25">
      <c r="A26" s="4">
        <v>2005</v>
      </c>
      <c r="B26" s="3"/>
      <c r="C26" s="4" t="s">
        <v>14</v>
      </c>
      <c r="D26" s="12">
        <v>172</v>
      </c>
      <c r="E26" s="14">
        <f>D26/5</f>
        <v>34.4</v>
      </c>
      <c r="F26" s="14"/>
      <c r="G26" s="14"/>
      <c r="H26" s="14"/>
      <c r="I26" s="14"/>
      <c r="J26" s="14"/>
      <c r="K26" s="4"/>
      <c r="L26" s="4" t="s">
        <v>14</v>
      </c>
      <c r="M26" s="4"/>
      <c r="N26" s="2" t="s">
        <v>74</v>
      </c>
      <c r="O26" s="2"/>
      <c r="P26" s="4" t="s">
        <v>16</v>
      </c>
      <c r="Q26" s="12">
        <v>106</v>
      </c>
      <c r="R26" s="14">
        <f t="shared" si="0"/>
        <v>35.333333333333336</v>
      </c>
      <c r="S26" s="10"/>
      <c r="T26" s="10"/>
      <c r="U26" s="10"/>
      <c r="V26" s="10"/>
      <c r="W26" s="4"/>
      <c r="Z26" s="4"/>
      <c r="AA26" s="4"/>
      <c r="AB26" s="4" t="s">
        <v>65</v>
      </c>
      <c r="AC26" s="11"/>
      <c r="AD26" s="15"/>
      <c r="AE26" s="4"/>
      <c r="AF26" s="4"/>
      <c r="AG26" s="4"/>
      <c r="AH26" s="4"/>
      <c r="AI26" s="4" t="s">
        <v>34</v>
      </c>
      <c r="AJ26" s="11">
        <v>289</v>
      </c>
      <c r="AK26" s="15">
        <f>AJ26/8</f>
        <v>36.125</v>
      </c>
      <c r="AL26" s="4"/>
      <c r="AM26" s="4"/>
      <c r="AN26" s="4"/>
      <c r="AO26" s="13"/>
      <c r="AP26" s="4"/>
      <c r="AQ26" s="4" t="s">
        <v>32</v>
      </c>
      <c r="AR26" s="21"/>
      <c r="AS26" s="2"/>
      <c r="AT26" s="2"/>
      <c r="AU26" s="15">
        <v>36.97</v>
      </c>
      <c r="AV26" s="4">
        <v>18</v>
      </c>
    </row>
    <row r="27" spans="1:48" x14ac:dyDescent="0.25">
      <c r="A27" s="4">
        <v>2004</v>
      </c>
      <c r="B27" s="3"/>
      <c r="C27" s="4"/>
      <c r="D27" s="4"/>
      <c r="E27" s="4"/>
      <c r="F27" s="4"/>
      <c r="G27" s="4"/>
      <c r="H27" s="4"/>
      <c r="I27" s="4"/>
      <c r="J27" s="4"/>
      <c r="K27" s="4"/>
      <c r="L27" s="4" t="s">
        <v>34</v>
      </c>
      <c r="M27" s="4"/>
      <c r="N27" s="2" t="s">
        <v>75</v>
      </c>
      <c r="O27" s="2"/>
      <c r="P27" s="4"/>
      <c r="Q27" s="11"/>
      <c r="R27" s="15"/>
      <c r="S27" s="14"/>
      <c r="T27" s="14"/>
      <c r="U27" s="14"/>
      <c r="V27" s="14"/>
      <c r="W27" s="4"/>
      <c r="X27" s="4"/>
      <c r="Y27" s="4"/>
      <c r="Z27" s="4"/>
      <c r="AA27" s="4"/>
      <c r="AB27" s="4" t="s">
        <v>24</v>
      </c>
      <c r="AC27" s="11">
        <v>318</v>
      </c>
      <c r="AD27" s="15">
        <f>AC27/8</f>
        <v>39.75</v>
      </c>
      <c r="AE27" s="4"/>
      <c r="AF27" s="4"/>
      <c r="AG27" s="14"/>
      <c r="AH27" s="4"/>
      <c r="AI27" s="4" t="s">
        <v>34</v>
      </c>
      <c r="AJ27" s="11">
        <v>237</v>
      </c>
      <c r="AK27" s="15">
        <f>AJ27/6</f>
        <v>39.5</v>
      </c>
      <c r="AL27" s="4"/>
      <c r="AM27" s="4" t="s">
        <v>16</v>
      </c>
      <c r="AN27" s="11">
        <v>77</v>
      </c>
      <c r="AO27" s="15">
        <v>38.5</v>
      </c>
      <c r="AP27" s="4"/>
      <c r="AQ27" s="4" t="s">
        <v>19</v>
      </c>
      <c r="AR27" s="2"/>
      <c r="AS27" s="2"/>
      <c r="AT27" s="2"/>
      <c r="AU27" s="11">
        <v>36.82</v>
      </c>
      <c r="AV27" s="4">
        <v>19</v>
      </c>
    </row>
    <row r="28" spans="1:48" x14ac:dyDescent="0.25">
      <c r="A28" s="4">
        <v>2003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4" t="s">
        <v>23</v>
      </c>
      <c r="M28" s="4"/>
      <c r="N28" s="2" t="s">
        <v>90</v>
      </c>
      <c r="O28" s="2"/>
      <c r="P28" s="4" t="s">
        <v>14</v>
      </c>
      <c r="Q28" s="4">
        <v>91</v>
      </c>
      <c r="R28" s="16">
        <v>45.5</v>
      </c>
      <c r="S28" s="2"/>
      <c r="T28" s="2"/>
      <c r="U28" s="2"/>
      <c r="V28" s="2"/>
      <c r="W28" s="2"/>
      <c r="X28" s="2"/>
      <c r="Y28" s="2"/>
      <c r="Z28" s="2"/>
      <c r="AA28" s="2"/>
      <c r="AB28" s="4" t="s">
        <v>24</v>
      </c>
      <c r="AC28" s="11">
        <v>306</v>
      </c>
      <c r="AD28" s="11">
        <v>38.25</v>
      </c>
      <c r="AE28" s="2"/>
      <c r="AF28" s="2"/>
      <c r="AG28" s="2"/>
      <c r="AH28" s="2"/>
      <c r="AI28" s="4" t="s">
        <v>65</v>
      </c>
      <c r="AJ28" s="2"/>
      <c r="AK28" s="11"/>
      <c r="AL28" s="2"/>
      <c r="AM28" s="2"/>
      <c r="AN28" s="2"/>
      <c r="AO28" s="2"/>
      <c r="AP28" s="2"/>
      <c r="AQ28" s="4" t="s">
        <v>285</v>
      </c>
      <c r="AR28" s="2"/>
      <c r="AS28" s="2"/>
      <c r="AT28" s="2"/>
      <c r="AU28" s="11">
        <v>38.840000000000003</v>
      </c>
      <c r="AV28" s="4">
        <v>16</v>
      </c>
    </row>
    <row r="29" spans="1:48" x14ac:dyDescent="0.25">
      <c r="A29" s="4">
        <v>2002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s">
        <v>19</v>
      </c>
      <c r="Q29" s="11">
        <v>116</v>
      </c>
      <c r="R29" s="11">
        <v>38.67</v>
      </c>
      <c r="S29" s="2"/>
      <c r="T29" s="2"/>
      <c r="U29" s="2"/>
      <c r="V29" s="2"/>
      <c r="W29" s="2"/>
      <c r="X29" s="2"/>
      <c r="Y29" s="2"/>
      <c r="Z29" s="2"/>
      <c r="AA29" s="2"/>
      <c r="AB29" s="4" t="s">
        <v>115</v>
      </c>
      <c r="AC29" s="4">
        <v>345</v>
      </c>
      <c r="AD29" s="4">
        <v>43.13</v>
      </c>
      <c r="AE29" s="2"/>
      <c r="AF29" s="4" t="s">
        <v>16</v>
      </c>
      <c r="AG29" s="11">
        <v>36.67</v>
      </c>
      <c r="AH29" s="2"/>
      <c r="AI29" s="4" t="s">
        <v>14</v>
      </c>
      <c r="AJ29" s="11">
        <v>298</v>
      </c>
      <c r="AK29" s="11">
        <v>37.25</v>
      </c>
      <c r="AL29" s="2"/>
      <c r="AM29" s="4" t="s">
        <v>19</v>
      </c>
      <c r="AN29" s="4">
        <v>81</v>
      </c>
      <c r="AO29" s="16">
        <v>40.5</v>
      </c>
      <c r="AP29" s="2"/>
      <c r="AQ29" s="4" t="s">
        <v>291</v>
      </c>
      <c r="AR29" s="2"/>
      <c r="AS29" s="2"/>
      <c r="AT29" s="2"/>
      <c r="AU29" s="15">
        <v>37.799999999999997</v>
      </c>
      <c r="AV29" s="4">
        <v>15</v>
      </c>
    </row>
    <row r="30" spans="1:48" x14ac:dyDescent="0.25">
      <c r="A30" s="4">
        <v>2001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 t="s">
        <v>17</v>
      </c>
      <c r="Q30" s="11">
        <v>110</v>
      </c>
      <c r="R30" s="11">
        <v>36.67</v>
      </c>
      <c r="S30" s="3"/>
      <c r="T30" s="3"/>
      <c r="U30" s="3"/>
      <c r="V30" s="3"/>
      <c r="W30" s="3"/>
      <c r="X30" s="3"/>
      <c r="Y30" s="3"/>
      <c r="Z30" s="3"/>
      <c r="AA30" s="3"/>
      <c r="AB30" s="4" t="s">
        <v>24</v>
      </c>
      <c r="AC30" s="11">
        <v>319</v>
      </c>
      <c r="AD30" s="11">
        <v>39.880000000000003</v>
      </c>
      <c r="AE30" s="3"/>
      <c r="AF30" s="4" t="s">
        <v>17</v>
      </c>
      <c r="AG30" s="11">
        <v>36.25</v>
      </c>
      <c r="AH30" s="3"/>
      <c r="AI30" s="4" t="s">
        <v>19</v>
      </c>
      <c r="AJ30" s="11">
        <v>224</v>
      </c>
      <c r="AK30" s="11">
        <v>37.33</v>
      </c>
      <c r="AL30" s="3"/>
      <c r="AM30" s="4" t="s">
        <v>14</v>
      </c>
      <c r="AN30" s="4">
        <v>96</v>
      </c>
      <c r="AO30" s="16">
        <v>48</v>
      </c>
      <c r="AP30" s="3"/>
      <c r="AQ30" s="3"/>
      <c r="AR30" s="3"/>
      <c r="AS30" s="3"/>
      <c r="AT30" s="3"/>
      <c r="AU30" s="23">
        <v>39.700000000000003</v>
      </c>
      <c r="AV30" s="4">
        <v>15</v>
      </c>
    </row>
    <row r="31" spans="1:48" x14ac:dyDescent="0.25">
      <c r="A31" s="4">
        <v>2000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 t="s">
        <v>65</v>
      </c>
      <c r="Q31" s="4"/>
      <c r="R31" s="4"/>
      <c r="S31" s="3"/>
      <c r="T31" s="3"/>
      <c r="U31" s="3"/>
      <c r="V31" s="3"/>
      <c r="W31" s="3"/>
      <c r="X31" s="3"/>
      <c r="Y31" s="3"/>
      <c r="Z31" s="3"/>
      <c r="AA31" s="3"/>
      <c r="AB31" s="4" t="s">
        <v>20</v>
      </c>
      <c r="AC31" s="4">
        <v>277</v>
      </c>
      <c r="AD31" s="16">
        <v>27.7</v>
      </c>
      <c r="AE31" s="3"/>
      <c r="AF31" s="4" t="s">
        <v>43</v>
      </c>
      <c r="AG31" s="11">
        <v>25.67</v>
      </c>
      <c r="AH31" s="3"/>
      <c r="AI31" s="4" t="s">
        <v>17</v>
      </c>
      <c r="AJ31" s="11">
        <v>155</v>
      </c>
      <c r="AK31" s="11">
        <v>25.83</v>
      </c>
      <c r="AL31" s="3"/>
      <c r="AM31" s="4" t="s">
        <v>19</v>
      </c>
      <c r="AN31" s="4">
        <v>60</v>
      </c>
      <c r="AO31" s="16">
        <v>30</v>
      </c>
      <c r="AP31" s="3"/>
      <c r="AQ31" s="3"/>
      <c r="AR31" s="3"/>
      <c r="AS31" s="3"/>
      <c r="AT31" s="3"/>
      <c r="AU31" s="23"/>
      <c r="AV31" s="4"/>
    </row>
    <row r="32" spans="1:48" x14ac:dyDescent="0.25">
      <c r="A32" s="4">
        <v>1999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 t="s">
        <v>65</v>
      </c>
      <c r="Q32" s="4"/>
      <c r="R32" s="4"/>
      <c r="S32" s="3"/>
      <c r="T32" s="3"/>
      <c r="U32" s="3"/>
      <c r="V32" s="3"/>
      <c r="W32" s="3"/>
      <c r="X32" s="3"/>
      <c r="Y32" s="3"/>
      <c r="Z32" s="3"/>
      <c r="AA32" s="3"/>
      <c r="AB32" s="4" t="s">
        <v>16</v>
      </c>
      <c r="AC32" s="11">
        <v>266</v>
      </c>
      <c r="AD32" s="15">
        <v>26.6</v>
      </c>
      <c r="AE32" s="3"/>
      <c r="AF32" s="4" t="s">
        <v>19</v>
      </c>
      <c r="AG32" s="15">
        <v>26.2</v>
      </c>
      <c r="AH32" s="3"/>
      <c r="AI32" s="4" t="s">
        <v>16</v>
      </c>
      <c r="AJ32" s="4">
        <v>168</v>
      </c>
      <c r="AK32" s="16">
        <v>28</v>
      </c>
      <c r="AL32" s="3"/>
      <c r="AM32" s="4" t="s">
        <v>19</v>
      </c>
      <c r="AN32" s="11">
        <v>107</v>
      </c>
      <c r="AO32" s="15">
        <v>26.75</v>
      </c>
      <c r="AP32" s="3"/>
      <c r="AQ32" s="3"/>
      <c r="AR32" s="3"/>
      <c r="AS32" s="3"/>
      <c r="AT32" s="3"/>
      <c r="AU32" s="23"/>
      <c r="AV32" s="4"/>
    </row>
    <row r="33" spans="1:48" x14ac:dyDescent="0.25">
      <c r="A33" s="4">
        <v>1998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 t="s">
        <v>20</v>
      </c>
      <c r="Q33" s="4">
        <v>101</v>
      </c>
      <c r="R33" s="4">
        <v>33.67</v>
      </c>
      <c r="S33" s="3"/>
      <c r="T33" s="3"/>
      <c r="U33" s="3"/>
      <c r="V33" s="3"/>
      <c r="W33" s="3"/>
      <c r="X33" s="3"/>
      <c r="Y33" s="3"/>
      <c r="Z33" s="3"/>
      <c r="AA33" s="3"/>
      <c r="AB33" s="4"/>
      <c r="AC33" s="4"/>
      <c r="AD33" s="16"/>
      <c r="AE33" s="3"/>
      <c r="AF33" s="4" t="s">
        <v>16</v>
      </c>
      <c r="AG33" s="15">
        <v>26.6</v>
      </c>
      <c r="AH33" s="3"/>
      <c r="AI33" s="4" t="s">
        <v>19</v>
      </c>
      <c r="AJ33" s="4">
        <v>197</v>
      </c>
      <c r="AK33" s="16">
        <v>32.83</v>
      </c>
      <c r="AL33" s="3"/>
      <c r="AM33" s="4" t="s">
        <v>19</v>
      </c>
      <c r="AN33" s="4">
        <v>65</v>
      </c>
      <c r="AO33" s="16">
        <v>32.5</v>
      </c>
      <c r="AP33" s="3"/>
      <c r="AQ33" s="3"/>
      <c r="AR33" s="3"/>
      <c r="AS33" s="3"/>
      <c r="AT33" s="3"/>
      <c r="AU33" s="40"/>
      <c r="AV33" s="4"/>
    </row>
    <row r="34" spans="1:48" x14ac:dyDescent="0.25">
      <c r="A34" s="4">
        <v>1997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 t="s">
        <v>17</v>
      </c>
      <c r="Q34" s="12">
        <v>107</v>
      </c>
      <c r="R34" s="12">
        <v>35.67</v>
      </c>
      <c r="S34" s="3"/>
      <c r="T34" s="3"/>
      <c r="U34" s="3"/>
      <c r="V34" s="3"/>
      <c r="W34" s="3"/>
      <c r="X34" s="3"/>
      <c r="Y34" s="3"/>
      <c r="Z34" s="3"/>
      <c r="AA34" s="3"/>
      <c r="AB34" s="4" t="s">
        <v>19</v>
      </c>
      <c r="AC34" s="11">
        <v>233</v>
      </c>
      <c r="AD34" s="15">
        <v>38.83</v>
      </c>
      <c r="AE34" s="3"/>
      <c r="AF34" s="4" t="s">
        <v>16</v>
      </c>
      <c r="AG34" s="15">
        <v>39.4</v>
      </c>
      <c r="AH34" s="3"/>
      <c r="AI34" s="4" t="s">
        <v>19</v>
      </c>
      <c r="AJ34" s="11">
        <v>225</v>
      </c>
      <c r="AK34" s="15">
        <v>37.5</v>
      </c>
      <c r="AL34" s="3"/>
      <c r="AM34" s="4" t="s">
        <v>22</v>
      </c>
      <c r="AN34" s="4">
        <v>100</v>
      </c>
      <c r="AO34" s="16">
        <v>50</v>
      </c>
      <c r="AP34" s="3"/>
      <c r="AQ34" s="3"/>
      <c r="AR34" s="3"/>
      <c r="AS34" s="3"/>
      <c r="AT34" s="3"/>
      <c r="AU34" s="3"/>
      <c r="AV34" s="4"/>
    </row>
    <row r="35" spans="1:48" x14ac:dyDescent="0.25">
      <c r="A35" s="4">
        <v>1996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4"/>
      <c r="AC35" s="4"/>
      <c r="AD35" s="4"/>
      <c r="AE35" s="3"/>
      <c r="AF35" s="4"/>
      <c r="AG35" s="4"/>
      <c r="AH35" s="3"/>
      <c r="AI35" s="4"/>
      <c r="AJ35" s="4"/>
      <c r="AK35" s="16"/>
      <c r="AL35" s="3"/>
      <c r="AM35" s="3"/>
      <c r="AN35" s="3"/>
      <c r="AO35" s="29"/>
      <c r="AP35" s="3"/>
      <c r="AQ35" s="3"/>
      <c r="AR35" s="3"/>
      <c r="AS35" s="3"/>
      <c r="AT35" s="3"/>
      <c r="AU35" s="3"/>
      <c r="AV35" s="4"/>
    </row>
    <row r="36" spans="1:48" x14ac:dyDescent="0.25">
      <c r="A36" s="4">
        <v>1995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4" t="s">
        <v>65</v>
      </c>
      <c r="AC36" s="4"/>
      <c r="AD36" s="4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4">
        <v>1994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4">
        <v>1993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 t="s">
        <v>34</v>
      </c>
      <c r="Q38" s="4">
        <v>160</v>
      </c>
      <c r="R38" s="4">
        <v>53.33</v>
      </c>
      <c r="S38" s="3"/>
      <c r="T38" s="3"/>
      <c r="U38" s="3"/>
      <c r="V38" s="3"/>
      <c r="W38" s="3"/>
      <c r="X38" s="3"/>
      <c r="Y38" s="3"/>
      <c r="Z38" s="3"/>
      <c r="AA38" s="3"/>
      <c r="AB38" s="4" t="s">
        <v>22</v>
      </c>
      <c r="AC38" s="11">
        <v>319</v>
      </c>
      <c r="AD38" s="11">
        <v>39.880000000000003</v>
      </c>
      <c r="AE38" s="3"/>
      <c r="AF38" s="4" t="s">
        <v>43</v>
      </c>
      <c r="AG38" s="16">
        <v>48</v>
      </c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4">
        <v>1992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 t="s">
        <v>19</v>
      </c>
      <c r="Q39" s="4">
        <v>149</v>
      </c>
      <c r="R39" s="4">
        <v>49.67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4" t="s">
        <v>17</v>
      </c>
      <c r="AG39" s="4">
        <v>48.33</v>
      </c>
      <c r="AH39" s="3"/>
      <c r="AI39" s="4" t="s">
        <v>20</v>
      </c>
      <c r="AJ39" s="4">
        <v>257</v>
      </c>
      <c r="AK39" s="4">
        <v>42.83</v>
      </c>
      <c r="AL39" s="3"/>
      <c r="AM39" s="4" t="s">
        <v>16</v>
      </c>
      <c r="AN39" s="4">
        <v>129</v>
      </c>
      <c r="AO39" s="16">
        <v>43</v>
      </c>
      <c r="AP39" s="3"/>
      <c r="AQ39" s="3"/>
      <c r="AR39" s="3"/>
      <c r="AS39" s="3"/>
      <c r="AT39" s="3"/>
      <c r="AU39" s="3"/>
      <c r="AV39" s="3"/>
    </row>
    <row r="40" spans="1:48" x14ac:dyDescent="0.25">
      <c r="A40" s="4">
        <v>1991</v>
      </c>
      <c r="B40" s="3"/>
      <c r="C40" s="3"/>
      <c r="D40" s="3"/>
      <c r="E40" s="3"/>
      <c r="F40" s="3"/>
      <c r="G40" s="4" t="s">
        <v>20</v>
      </c>
      <c r="H40" s="4">
        <v>104</v>
      </c>
      <c r="I40" s="16">
        <v>52</v>
      </c>
      <c r="J40" s="1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AB40" s="4" t="s">
        <v>115</v>
      </c>
      <c r="AC40" s="4">
        <v>385</v>
      </c>
      <c r="AD40" s="4">
        <v>48.13</v>
      </c>
      <c r="AF40" s="4" t="s">
        <v>297</v>
      </c>
      <c r="AG40" s="4">
        <v>52.33</v>
      </c>
      <c r="AI40" s="4" t="s">
        <v>22</v>
      </c>
      <c r="AJ40" s="4">
        <v>282</v>
      </c>
      <c r="AK40" s="16">
        <v>47</v>
      </c>
      <c r="AM40" s="4" t="s">
        <v>19</v>
      </c>
      <c r="AN40" s="4">
        <v>130</v>
      </c>
      <c r="AO40" s="4">
        <v>43.33</v>
      </c>
    </row>
    <row r="41" spans="1:48" x14ac:dyDescent="0.25">
      <c r="A41" s="4">
        <v>1990</v>
      </c>
      <c r="B41" s="3"/>
      <c r="C41" s="3"/>
      <c r="D41" s="3"/>
      <c r="E41" s="3"/>
      <c r="F41" s="3"/>
      <c r="G41" s="4"/>
      <c r="H41" s="4"/>
      <c r="I41" s="4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AB41" s="4"/>
      <c r="AC41" s="4"/>
      <c r="AD41" s="4"/>
      <c r="AI41" s="3"/>
      <c r="AJ41" s="3"/>
      <c r="AK41" s="3"/>
      <c r="AM41" s="4"/>
      <c r="AN41" s="4"/>
      <c r="AO41" s="4"/>
    </row>
    <row r="42" spans="1:48" x14ac:dyDescent="0.25">
      <c r="A42" s="4">
        <v>1989</v>
      </c>
      <c r="AB42" s="4"/>
      <c r="AC42" s="4"/>
      <c r="AD42" s="4"/>
      <c r="AI42" s="3"/>
      <c r="AJ42" s="3"/>
      <c r="AK42" s="3"/>
      <c r="AM42" s="4"/>
      <c r="AN42" s="4"/>
      <c r="AO42" s="4"/>
    </row>
    <row r="43" spans="1:48" x14ac:dyDescent="0.25">
      <c r="A43" s="4">
        <v>1988</v>
      </c>
      <c r="AB43" s="4"/>
      <c r="AC43" s="4"/>
      <c r="AD43" s="4"/>
      <c r="AI43" s="3"/>
      <c r="AJ43" s="3"/>
      <c r="AK43" s="3"/>
      <c r="AM43" s="4"/>
      <c r="AN43" s="4"/>
      <c r="AO43" s="4"/>
    </row>
    <row r="44" spans="1:48" x14ac:dyDescent="0.25">
      <c r="A44" s="4">
        <v>1987</v>
      </c>
      <c r="AB44" s="4"/>
      <c r="AC44" s="4"/>
      <c r="AD44" s="4"/>
      <c r="AI44" s="3"/>
      <c r="AJ44" s="3"/>
      <c r="AK44" s="3"/>
      <c r="AM44" s="4"/>
      <c r="AN44" s="4"/>
      <c r="AO44" s="4"/>
    </row>
    <row r="45" spans="1:48" x14ac:dyDescent="0.25">
      <c r="A45" s="4">
        <v>1986</v>
      </c>
      <c r="AB45" s="4"/>
      <c r="AC45" s="4"/>
      <c r="AD45" s="4"/>
      <c r="AI45" s="3"/>
      <c r="AJ45" s="3"/>
      <c r="AK45" s="3"/>
      <c r="AM45" s="4"/>
      <c r="AN45" s="4"/>
      <c r="AO45" s="4"/>
    </row>
    <row r="46" spans="1:48" x14ac:dyDescent="0.25">
      <c r="AB46" s="4"/>
      <c r="AC46" s="4"/>
      <c r="AD46" s="4"/>
      <c r="AM46" s="4"/>
      <c r="AN46" s="4"/>
      <c r="AO46" s="4"/>
    </row>
    <row r="47" spans="1:48" x14ac:dyDescent="0.25">
      <c r="AB47" s="4"/>
      <c r="AC47" s="4"/>
      <c r="AD47" s="4"/>
    </row>
    <row r="48" spans="1:48" x14ac:dyDescent="0.25">
      <c r="AB48" s="4"/>
      <c r="AC48" s="4"/>
      <c r="AD48" s="4"/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opLeftCell="P2" workbookViewId="0">
      <selection activeCell="AQ7" sqref="AQ7"/>
    </sheetView>
  </sheetViews>
  <sheetFormatPr defaultRowHeight="15" x14ac:dyDescent="0.25"/>
  <cols>
    <col min="9" max="9" width="24.28515625" customWidth="1"/>
    <col min="30" max="30" width="14.5703125" customWidth="1"/>
  </cols>
  <sheetData>
    <row r="1" spans="1:43" ht="15.75" x14ac:dyDescent="0.25">
      <c r="C1" s="6" t="s">
        <v>364</v>
      </c>
      <c r="D1" s="6"/>
    </row>
    <row r="3" spans="1:43" x14ac:dyDescent="0.25">
      <c r="A3" s="33"/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172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A4" s="3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4" t="s">
        <v>296</v>
      </c>
      <c r="B5" s="2"/>
      <c r="C5" s="4" t="s">
        <v>0</v>
      </c>
      <c r="D5" s="2" t="s">
        <v>1</v>
      </c>
      <c r="E5" s="2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 t="s">
        <v>242</v>
      </c>
    </row>
    <row r="6" spans="1:43" x14ac:dyDescent="0.25">
      <c r="A6" s="4">
        <v>2023</v>
      </c>
      <c r="B6" s="2"/>
      <c r="C6" s="4"/>
      <c r="D6" s="2"/>
      <c r="E6" s="2"/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"/>
      <c r="AH6" s="4"/>
      <c r="AI6" s="4"/>
      <c r="AJ6" s="4"/>
      <c r="AK6" s="4"/>
      <c r="AL6" s="4"/>
      <c r="AM6" s="4"/>
      <c r="AN6" s="4"/>
      <c r="AO6" s="4"/>
      <c r="AP6" s="16">
        <v>52.5</v>
      </c>
      <c r="AQ6" s="4">
        <v>4</v>
      </c>
    </row>
    <row r="7" spans="1:43" x14ac:dyDescent="0.25">
      <c r="A7" s="4">
        <v>2022</v>
      </c>
      <c r="B7" s="2"/>
      <c r="C7" s="4"/>
      <c r="D7" s="2"/>
      <c r="E7" s="2"/>
      <c r="F7" s="2"/>
      <c r="G7" s="4" t="s">
        <v>36</v>
      </c>
      <c r="H7" s="4">
        <v>125</v>
      </c>
      <c r="I7" s="4" t="s">
        <v>393</v>
      </c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 t="s">
        <v>110</v>
      </c>
      <c r="X7" s="4">
        <v>430</v>
      </c>
      <c r="Y7" s="4">
        <v>53.75</v>
      </c>
      <c r="Z7" s="4"/>
      <c r="AA7" s="4"/>
      <c r="AB7" s="4"/>
      <c r="AC7" s="4"/>
      <c r="AD7" s="4" t="s">
        <v>17</v>
      </c>
      <c r="AE7" s="4">
        <v>269</v>
      </c>
      <c r="AF7" s="4">
        <v>44.83</v>
      </c>
      <c r="AG7" s="2"/>
      <c r="AH7" s="4"/>
      <c r="AI7" s="4"/>
      <c r="AJ7" s="4"/>
      <c r="AK7" s="4"/>
      <c r="AL7" s="4"/>
      <c r="AM7" s="4"/>
      <c r="AN7" s="4"/>
      <c r="AO7" s="4"/>
      <c r="AP7" s="4">
        <v>49.38</v>
      </c>
      <c r="AQ7" s="4">
        <v>7</v>
      </c>
    </row>
    <row r="8" spans="1:43" x14ac:dyDescent="0.25">
      <c r="A8" s="4">
        <v>2021</v>
      </c>
      <c r="B8" s="2"/>
      <c r="C8" s="4"/>
      <c r="D8" s="2"/>
      <c r="E8" s="2"/>
      <c r="F8" s="2"/>
      <c r="G8" s="4"/>
      <c r="H8" s="4"/>
      <c r="I8" s="4"/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x14ac:dyDescent="0.25">
      <c r="A9" s="4">
        <v>2020</v>
      </c>
      <c r="B9" s="2"/>
      <c r="C9" s="4"/>
      <c r="D9" s="2"/>
      <c r="E9" s="2"/>
      <c r="F9" s="2"/>
      <c r="G9" s="4"/>
      <c r="H9" s="4"/>
      <c r="I9" s="4"/>
      <c r="J9" s="2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 t="s">
        <v>16</v>
      </c>
      <c r="X9" s="4">
        <v>426</v>
      </c>
      <c r="Y9" s="4">
        <v>53.25</v>
      </c>
      <c r="Z9" s="4"/>
      <c r="AA9" s="4"/>
      <c r="AB9" s="4"/>
      <c r="AC9" s="4"/>
      <c r="AD9" s="4" t="s">
        <v>18</v>
      </c>
      <c r="AE9" s="4">
        <v>486</v>
      </c>
      <c r="AF9" s="16">
        <v>48.6</v>
      </c>
      <c r="AG9" s="2"/>
      <c r="AH9" s="4"/>
      <c r="AI9" s="4"/>
      <c r="AJ9" s="4"/>
      <c r="AK9" s="4"/>
      <c r="AL9" s="4"/>
      <c r="AM9" s="4"/>
      <c r="AN9" s="4"/>
      <c r="AO9" s="4"/>
      <c r="AP9" s="4">
        <v>47.08</v>
      </c>
      <c r="AQ9" s="4">
        <v>12</v>
      </c>
    </row>
    <row r="10" spans="1:43" x14ac:dyDescent="0.25">
      <c r="A10" s="4">
        <v>2019</v>
      </c>
      <c r="B10" s="2"/>
      <c r="C10" s="4"/>
      <c r="D10" s="4"/>
      <c r="E10" s="16"/>
      <c r="F10" s="2"/>
      <c r="G10" s="4"/>
      <c r="H10" s="4"/>
      <c r="I10" s="4"/>
      <c r="J10" s="2"/>
      <c r="K10" s="4"/>
      <c r="L10" s="4"/>
      <c r="M10" s="4"/>
      <c r="N10" s="4"/>
      <c r="O10" s="4"/>
      <c r="P10" s="4"/>
      <c r="Q10" s="4"/>
      <c r="R10" s="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6"/>
      <c r="AG10" s="2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5">
      <c r="A11" s="4">
        <v>2018</v>
      </c>
      <c r="B11" s="2"/>
      <c r="C11" s="4"/>
      <c r="D11" s="2"/>
      <c r="E11" s="2"/>
      <c r="F11" s="2"/>
      <c r="G11" s="4"/>
      <c r="H11" s="4"/>
      <c r="I11" s="4"/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25">
      <c r="A12" s="4">
        <v>2017</v>
      </c>
      <c r="B12" s="2"/>
      <c r="C12" s="4"/>
      <c r="D12" s="2"/>
      <c r="E12" s="2"/>
      <c r="F12" s="2"/>
      <c r="G12" s="4"/>
      <c r="H12" s="4"/>
      <c r="I12" s="4"/>
      <c r="J12" s="2"/>
      <c r="K12" s="4"/>
      <c r="L12" s="4"/>
      <c r="M12" s="4"/>
      <c r="N12" s="4"/>
      <c r="O12" s="4"/>
      <c r="P12" s="4"/>
      <c r="Q12" s="4"/>
      <c r="R12" s="1"/>
      <c r="S12" s="4"/>
      <c r="T12" s="4"/>
      <c r="U12" s="4"/>
      <c r="V12" s="4"/>
      <c r="W12" s="4"/>
      <c r="X12" s="4"/>
      <c r="Y12" s="16"/>
      <c r="Z12" s="4"/>
      <c r="AA12" s="4"/>
      <c r="AB12" s="4"/>
      <c r="AC12" s="4"/>
      <c r="AD12" s="4"/>
      <c r="AE12" s="4"/>
      <c r="AF12" s="4"/>
      <c r="AG12" s="2"/>
      <c r="AH12" s="4"/>
      <c r="AI12" s="4"/>
      <c r="AJ12" s="4"/>
      <c r="AK12" s="4"/>
      <c r="AL12" s="4"/>
      <c r="AM12" s="4"/>
      <c r="AN12" s="4"/>
      <c r="AO12" s="4"/>
      <c r="AP12" s="16"/>
      <c r="AQ12" s="4"/>
    </row>
    <row r="13" spans="1:43" x14ac:dyDescent="0.25">
      <c r="A13" s="4">
        <v>2016</v>
      </c>
      <c r="B13" s="2"/>
      <c r="C13" s="4"/>
      <c r="D13" s="2"/>
      <c r="E13" s="2"/>
      <c r="F13" s="2"/>
      <c r="G13" s="4"/>
      <c r="H13" s="4"/>
      <c r="I13" s="4"/>
      <c r="J13" s="2"/>
      <c r="K13" s="4"/>
      <c r="L13" s="4"/>
      <c r="M13" s="4"/>
      <c r="N13" s="4"/>
      <c r="O13" s="4"/>
      <c r="P13" s="4"/>
      <c r="Q13" s="4"/>
      <c r="R13" s="1"/>
      <c r="S13" s="4"/>
      <c r="T13" s="4"/>
      <c r="U13" s="4"/>
      <c r="V13" s="4"/>
      <c r="W13" s="4"/>
      <c r="X13" s="4"/>
      <c r="Y13" s="16"/>
      <c r="Z13" s="4"/>
      <c r="AA13" s="4"/>
      <c r="AB13" s="4"/>
      <c r="AC13" s="4"/>
      <c r="AD13" s="4"/>
      <c r="AE13" s="4"/>
      <c r="AF13" s="4"/>
      <c r="AG13" s="2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x14ac:dyDescent="0.25">
      <c r="A14" s="4">
        <v>2015</v>
      </c>
      <c r="B14" s="2"/>
      <c r="C14" s="2"/>
      <c r="D14" s="2"/>
      <c r="E14" s="2"/>
      <c r="F14" s="2"/>
      <c r="G14" s="4"/>
      <c r="H14" s="4"/>
      <c r="I14" s="2"/>
      <c r="J14" s="2"/>
      <c r="K14" s="4"/>
      <c r="L14" s="4"/>
      <c r="M14" s="4"/>
      <c r="N14" s="4"/>
      <c r="O14" s="4"/>
      <c r="P14" s="4"/>
      <c r="Q14" s="4"/>
      <c r="R14" s="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16"/>
      <c r="AG14" s="2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x14ac:dyDescent="0.25">
      <c r="A15" s="4">
        <v>2014</v>
      </c>
      <c r="C15" s="4"/>
      <c r="D15" s="18"/>
      <c r="E15" s="13"/>
      <c r="F15" s="3"/>
      <c r="G15" s="4"/>
      <c r="H15" s="4"/>
      <c r="I15" s="20"/>
      <c r="J15" s="4"/>
      <c r="K15" s="4"/>
      <c r="L15" s="12"/>
      <c r="M15" s="14"/>
      <c r="N15" s="3"/>
      <c r="O15" s="3"/>
      <c r="P15" s="3"/>
      <c r="Q15" s="3"/>
      <c r="R15" s="3"/>
      <c r="S15" s="4"/>
      <c r="T15" s="11"/>
      <c r="U15" s="15"/>
      <c r="V15" s="3"/>
      <c r="W15" s="4"/>
      <c r="X15" s="12"/>
      <c r="Y15" s="14"/>
      <c r="Z15" s="3"/>
      <c r="AA15" s="4"/>
      <c r="AB15" s="3"/>
      <c r="AC15" s="3"/>
      <c r="AD15" s="4"/>
      <c r="AE15" s="18"/>
      <c r="AF15" s="13"/>
      <c r="AG15" s="3"/>
      <c r="AH15" s="4"/>
      <c r="AI15" s="18"/>
      <c r="AJ15" s="13"/>
      <c r="AK15" s="3"/>
      <c r="AL15" s="4"/>
      <c r="AM15" s="18"/>
      <c r="AN15" s="13"/>
      <c r="AO15" s="3"/>
      <c r="AP15" s="4"/>
      <c r="AQ15" s="4"/>
    </row>
    <row r="16" spans="1:43" x14ac:dyDescent="0.25">
      <c r="A16" s="4">
        <v>2013</v>
      </c>
      <c r="C16" s="4"/>
      <c r="D16" s="12"/>
      <c r="E16" s="14"/>
      <c r="F16" s="3"/>
      <c r="G16" s="4"/>
      <c r="H16" s="4"/>
      <c r="I16" s="20"/>
      <c r="J16" s="3"/>
      <c r="K16" s="17"/>
      <c r="L16" s="11"/>
      <c r="M16" s="15"/>
      <c r="N16" s="3"/>
      <c r="O16" s="3"/>
      <c r="P16" s="3"/>
      <c r="Q16" s="3"/>
      <c r="R16" s="3"/>
      <c r="S16" s="4"/>
      <c r="T16" s="4"/>
      <c r="U16" s="3"/>
      <c r="V16" s="3"/>
      <c r="W16" s="4"/>
      <c r="X16" s="12"/>
      <c r="Y16" s="14"/>
      <c r="Z16" s="3"/>
      <c r="AA16" s="18"/>
      <c r="AB16" s="13"/>
      <c r="AC16" s="3"/>
      <c r="AD16" s="4"/>
      <c r="AE16" s="18"/>
      <c r="AF16" s="13"/>
      <c r="AG16" s="3"/>
      <c r="AH16" s="17"/>
      <c r="AI16" s="12"/>
      <c r="AJ16" s="14"/>
      <c r="AK16" s="3"/>
      <c r="AL16" s="4"/>
      <c r="AM16" s="12"/>
      <c r="AN16" s="14"/>
      <c r="AO16" s="3"/>
      <c r="AP16" s="18"/>
      <c r="AQ16" s="18"/>
    </row>
    <row r="17" spans="1:43" x14ac:dyDescent="0.25">
      <c r="A17" s="4">
        <v>2012</v>
      </c>
      <c r="C17" s="17"/>
      <c r="D17" s="18"/>
      <c r="E17" s="13"/>
      <c r="F17" s="3"/>
      <c r="G17" s="4"/>
      <c r="H17" s="4"/>
      <c r="I17" s="20"/>
      <c r="J17" s="3"/>
      <c r="K17" s="4"/>
      <c r="L17" s="11"/>
      <c r="M17" s="15"/>
      <c r="N17" s="3"/>
      <c r="O17" s="3"/>
      <c r="P17" s="3"/>
      <c r="Q17" s="3"/>
      <c r="R17" s="3"/>
      <c r="S17" s="4"/>
      <c r="T17" s="18"/>
      <c r="U17" s="13"/>
      <c r="V17" s="3"/>
      <c r="W17" s="4"/>
      <c r="X17" s="11"/>
      <c r="Y17" s="15"/>
      <c r="Z17" s="3"/>
      <c r="AA17" s="4"/>
      <c r="AB17" s="13"/>
      <c r="AC17" s="3"/>
      <c r="AD17" s="4"/>
      <c r="AE17" s="12"/>
      <c r="AF17" s="14"/>
      <c r="AG17" s="3"/>
      <c r="AH17" s="17"/>
      <c r="AI17" s="4"/>
      <c r="AJ17" s="16"/>
      <c r="AK17" s="3"/>
      <c r="AL17" s="4"/>
      <c r="AM17" s="12"/>
      <c r="AN17" s="14"/>
      <c r="AO17" s="3"/>
      <c r="AP17" s="18"/>
      <c r="AQ17" s="18"/>
    </row>
    <row r="18" spans="1:43" x14ac:dyDescent="0.25">
      <c r="A18" s="4">
        <v>2011</v>
      </c>
      <c r="C18" s="17"/>
      <c r="D18" s="12"/>
      <c r="E18" s="14"/>
      <c r="F18" s="3"/>
      <c r="J18" s="3"/>
      <c r="K18" s="4"/>
      <c r="L18" s="18"/>
      <c r="M18" s="13"/>
      <c r="N18" s="3"/>
      <c r="O18" s="3"/>
      <c r="P18" s="3"/>
      <c r="Q18" s="3"/>
      <c r="R18" s="3"/>
      <c r="S18" s="4"/>
      <c r="T18" s="11"/>
      <c r="U18" s="15"/>
      <c r="V18" s="3"/>
      <c r="W18" s="4"/>
      <c r="X18" s="18"/>
      <c r="Y18" s="13"/>
      <c r="Z18" s="3"/>
      <c r="AA18" s="4"/>
      <c r="AC18" s="3"/>
      <c r="AD18" s="4"/>
      <c r="AE18" s="18"/>
      <c r="AF18" s="13"/>
      <c r="AG18" s="3"/>
      <c r="AH18" s="4"/>
      <c r="AI18" s="18"/>
      <c r="AJ18" s="13"/>
      <c r="AK18" s="3"/>
      <c r="AL18" s="4"/>
      <c r="AM18" s="12"/>
      <c r="AN18" s="14"/>
      <c r="AO18" s="3"/>
      <c r="AP18" s="18"/>
      <c r="AQ18" s="18"/>
    </row>
    <row r="19" spans="1:43" x14ac:dyDescent="0.25">
      <c r="A19" s="4">
        <v>2010</v>
      </c>
      <c r="C19" s="4"/>
      <c r="D19" s="12"/>
      <c r="E19" s="14"/>
      <c r="F19" s="3"/>
      <c r="G19" s="4"/>
      <c r="H19" s="4"/>
      <c r="I19" s="2"/>
      <c r="J19" s="3"/>
      <c r="K19" s="4"/>
      <c r="L19" s="11"/>
      <c r="M19" s="15"/>
      <c r="N19" s="3"/>
      <c r="O19" s="3"/>
      <c r="P19" s="3"/>
      <c r="Q19" s="3"/>
      <c r="R19" s="3"/>
      <c r="S19" s="4"/>
      <c r="T19" s="11"/>
      <c r="U19" s="15"/>
      <c r="V19" s="3"/>
      <c r="W19" s="4"/>
      <c r="X19" s="11"/>
      <c r="Y19" s="15"/>
      <c r="Z19" s="3"/>
      <c r="AA19" s="4"/>
      <c r="AB19" s="3"/>
      <c r="AC19" s="3"/>
      <c r="AD19" s="4"/>
      <c r="AE19" s="11"/>
      <c r="AF19" s="15"/>
      <c r="AG19" s="3"/>
      <c r="AH19" s="4"/>
      <c r="AI19" s="18"/>
      <c r="AJ19" s="13"/>
      <c r="AK19" s="3"/>
      <c r="AL19" s="18"/>
      <c r="AM19" s="3"/>
      <c r="AN19" s="3"/>
      <c r="AO19" s="3"/>
      <c r="AP19" s="12"/>
      <c r="AQ19" s="3"/>
    </row>
    <row r="20" spans="1:43" x14ac:dyDescent="0.25">
      <c r="A20" s="4">
        <v>2009</v>
      </c>
      <c r="C20" s="4"/>
      <c r="D20" s="9"/>
      <c r="E20" s="10"/>
      <c r="F20" s="3"/>
      <c r="G20" s="4"/>
      <c r="H20" s="4"/>
      <c r="I20" s="2"/>
      <c r="J20" s="3"/>
      <c r="K20" s="4"/>
      <c r="L20" s="12"/>
      <c r="M20" s="14"/>
      <c r="S20" s="4"/>
      <c r="T20" s="12"/>
      <c r="U20" s="14"/>
      <c r="V20" s="3"/>
      <c r="W20" s="4"/>
      <c r="X20" s="12"/>
      <c r="Y20" s="14"/>
      <c r="Z20" s="3"/>
      <c r="AA20" s="4"/>
      <c r="AB20" s="3"/>
      <c r="AC20" s="3"/>
      <c r="AD20" s="4"/>
      <c r="AE20" s="11"/>
      <c r="AF20" s="15"/>
      <c r="AG20" s="3"/>
      <c r="AH20" s="4"/>
      <c r="AI20" s="4"/>
      <c r="AJ20" s="16"/>
      <c r="AK20" s="3"/>
      <c r="AL20" s="18"/>
      <c r="AM20" s="3"/>
      <c r="AN20" s="3"/>
      <c r="AO20" s="3"/>
      <c r="AP20" s="12"/>
      <c r="AQ20" s="3"/>
    </row>
    <row r="21" spans="1:43" x14ac:dyDescent="0.25">
      <c r="A21" s="4">
        <v>2008</v>
      </c>
      <c r="C21" s="4"/>
      <c r="D21" s="12"/>
      <c r="E21" s="14"/>
      <c r="F21" s="3"/>
      <c r="G21" s="4"/>
      <c r="H21" s="4"/>
      <c r="I21" s="20"/>
      <c r="J21" s="3"/>
      <c r="K21" s="4"/>
      <c r="L21" s="18"/>
      <c r="M21" s="13"/>
      <c r="N21" s="3"/>
      <c r="O21" s="4"/>
      <c r="P21" s="12"/>
      <c r="Q21" s="14"/>
      <c r="R21" s="3"/>
      <c r="S21" s="4"/>
      <c r="T21" s="11"/>
      <c r="U21" s="15"/>
      <c r="V21" s="3"/>
      <c r="W21" s="4"/>
      <c r="X21" s="11"/>
      <c r="Y21" s="15"/>
      <c r="Z21" s="3"/>
      <c r="AA21" s="4"/>
      <c r="AB21" s="14"/>
      <c r="AC21" s="3"/>
      <c r="AD21" s="4"/>
      <c r="AE21" s="11"/>
      <c r="AF21" s="15"/>
      <c r="AG21" s="3"/>
      <c r="AH21" s="4"/>
      <c r="AI21" s="18"/>
      <c r="AJ21" s="13"/>
      <c r="AK21" s="3"/>
      <c r="AL21" s="18"/>
      <c r="AM21" s="3"/>
      <c r="AN21" s="3"/>
      <c r="AO21" s="3"/>
      <c r="AP21" s="12"/>
      <c r="AQ21" s="3"/>
    </row>
    <row r="22" spans="1:43" x14ac:dyDescent="0.25">
      <c r="A22" s="4">
        <v>2007</v>
      </c>
      <c r="C22" s="4"/>
      <c r="D22" s="12"/>
      <c r="E22" s="14"/>
      <c r="F22" s="3"/>
      <c r="G22" s="4"/>
      <c r="H22" s="4"/>
      <c r="I22" s="20"/>
      <c r="J22" s="3"/>
      <c r="K22" s="4"/>
      <c r="L22" s="12"/>
      <c r="M22" s="14"/>
      <c r="N22" s="15"/>
      <c r="O22" s="13"/>
      <c r="P22" s="19"/>
      <c r="Q22" s="15"/>
      <c r="R22" s="3"/>
      <c r="S22" s="3"/>
      <c r="T22" s="3"/>
      <c r="U22" s="3"/>
      <c r="V22" s="3"/>
      <c r="W22" s="4"/>
      <c r="X22" s="11"/>
      <c r="Y22" s="15"/>
      <c r="Z22" s="3"/>
      <c r="AA22" s="4"/>
      <c r="AB22" s="11"/>
      <c r="AC22" s="3"/>
      <c r="AD22" s="4"/>
      <c r="AE22" s="11"/>
      <c r="AF22" s="15"/>
      <c r="AG22" s="3"/>
      <c r="AH22" s="3"/>
      <c r="AI22" s="3"/>
      <c r="AJ22" s="3"/>
      <c r="AK22" s="3"/>
      <c r="AL22" s="4"/>
      <c r="AM22" s="3"/>
      <c r="AN22" s="3"/>
      <c r="AO22" s="3"/>
      <c r="AP22" s="12"/>
      <c r="AQ22" s="3"/>
    </row>
    <row r="23" spans="1:43" x14ac:dyDescent="0.25">
      <c r="A23" s="4">
        <v>2006</v>
      </c>
      <c r="C23" s="4"/>
      <c r="D23" s="12"/>
      <c r="E23" s="14"/>
      <c r="F23" s="5"/>
      <c r="G23" s="4"/>
      <c r="H23" s="4"/>
      <c r="I23" s="2"/>
      <c r="J23" s="2"/>
      <c r="K23" s="4"/>
      <c r="L23" s="12"/>
      <c r="M23" s="14"/>
      <c r="N23" s="15"/>
      <c r="O23" s="15"/>
      <c r="P23" s="15"/>
      <c r="Q23" s="15"/>
      <c r="R23" s="3"/>
      <c r="S23" s="18"/>
      <c r="T23" s="11"/>
      <c r="U23" s="15"/>
      <c r="V23" s="3"/>
      <c r="W23" s="4"/>
      <c r="X23" s="11"/>
      <c r="Y23" s="15"/>
      <c r="Z23" s="3"/>
      <c r="AA23" s="3"/>
      <c r="AB23" s="3"/>
      <c r="AC23" s="3"/>
      <c r="AD23" s="4"/>
      <c r="AE23" s="11"/>
      <c r="AF23" s="15"/>
      <c r="AG23" s="3"/>
      <c r="AH23" s="4"/>
      <c r="AI23" s="18"/>
      <c r="AJ23" s="13"/>
      <c r="AK23" s="3"/>
      <c r="AL23" s="18"/>
      <c r="AM23" s="3"/>
      <c r="AN23" s="3"/>
      <c r="AO23" s="3"/>
      <c r="AP23" s="12"/>
      <c r="AQ23" s="3"/>
    </row>
    <row r="24" spans="1:43" x14ac:dyDescent="0.25">
      <c r="A24" s="4">
        <v>2005</v>
      </c>
      <c r="C24" s="4"/>
      <c r="D24" s="12"/>
      <c r="E24" s="14"/>
      <c r="F24" s="4"/>
      <c r="G24" s="4"/>
      <c r="H24" s="4"/>
      <c r="I24" s="2"/>
      <c r="J24" s="2"/>
      <c r="K24" s="4"/>
      <c r="L24" s="11"/>
      <c r="M24" s="15"/>
      <c r="N24" s="10"/>
      <c r="O24" s="10"/>
      <c r="P24" s="10"/>
      <c r="Q24" s="10"/>
      <c r="R24" s="4"/>
      <c r="U24" s="4"/>
      <c r="V24" s="4"/>
      <c r="W24" s="4"/>
      <c r="X24" s="11"/>
      <c r="Y24" s="15"/>
      <c r="Z24" s="4"/>
      <c r="AA24" s="4"/>
      <c r="AB24" s="12"/>
      <c r="AC24" s="4"/>
      <c r="AD24" s="4"/>
      <c r="AE24" s="11"/>
      <c r="AF24" s="15"/>
      <c r="AG24" s="4"/>
      <c r="AH24" s="4"/>
      <c r="AI24" s="4"/>
      <c r="AJ24" s="13"/>
      <c r="AK24" s="4"/>
      <c r="AL24" s="4"/>
      <c r="AM24" s="21"/>
      <c r="AN24" s="2"/>
      <c r="AO24" s="2"/>
      <c r="AP24" s="12"/>
      <c r="AQ24" s="3"/>
    </row>
    <row r="25" spans="1:43" x14ac:dyDescent="0.25">
      <c r="A25" s="4">
        <v>2004</v>
      </c>
      <c r="C25" s="4"/>
      <c r="D25" s="4"/>
      <c r="E25" s="4"/>
      <c r="F25" s="4"/>
      <c r="G25" s="4"/>
      <c r="H25" s="4"/>
      <c r="I25" s="2"/>
      <c r="J25" s="2"/>
      <c r="K25" s="4"/>
      <c r="L25" s="11"/>
      <c r="M25" s="15"/>
      <c r="N25" s="14"/>
      <c r="O25" s="14"/>
      <c r="P25" s="14"/>
      <c r="Q25" s="14"/>
      <c r="R25" s="4"/>
      <c r="S25" s="4"/>
      <c r="T25" s="4"/>
      <c r="U25" s="4"/>
      <c r="V25" s="4"/>
      <c r="W25" s="4"/>
      <c r="X25" s="18"/>
      <c r="Y25" s="13"/>
      <c r="Z25" s="4"/>
      <c r="AA25" s="4"/>
      <c r="AB25" s="15"/>
      <c r="AC25" s="4"/>
      <c r="AD25" s="4"/>
      <c r="AE25" s="11"/>
      <c r="AF25" s="15"/>
      <c r="AG25" s="4"/>
      <c r="AH25" s="4"/>
      <c r="AI25" s="18"/>
      <c r="AJ25" s="13"/>
      <c r="AK25" s="4"/>
      <c r="AL25" s="4"/>
      <c r="AM25" s="2"/>
      <c r="AN25" s="2"/>
      <c r="AO25" s="2"/>
      <c r="AP25" s="12"/>
      <c r="AQ25" s="3"/>
    </row>
    <row r="26" spans="1:43" x14ac:dyDescent="0.25">
      <c r="A26" s="4">
        <v>2003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2"/>
      <c r="AQ26" s="3"/>
    </row>
    <row r="27" spans="1:43" x14ac:dyDescent="0.25">
      <c r="A27" s="4">
        <v>2002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8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3"/>
    </row>
    <row r="28" spans="1:43" x14ac:dyDescent="0.25">
      <c r="A28" s="4">
        <v>2001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4">
        <v>2000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4">
        <v>1999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4">
        <v>1998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4">
        <v>1997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4">
        <v>1996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4">
        <v>1995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4">
        <v>1994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4">
        <v>1993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4">
        <v>1992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3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Q1" workbookViewId="0">
      <selection activeCell="AM30" sqref="AM30"/>
    </sheetView>
  </sheetViews>
  <sheetFormatPr defaultRowHeight="15" x14ac:dyDescent="0.25"/>
  <cols>
    <col min="1" max="1" width="9.140625" style="33"/>
    <col min="3" max="3" width="11.85546875" customWidth="1"/>
    <col min="8" max="8" width="24.140625" customWidth="1"/>
    <col min="14" max="14" width="12.7109375" customWidth="1"/>
    <col min="22" max="22" width="12" customWidth="1"/>
    <col min="26" max="26" width="17.42578125" customWidth="1"/>
    <col min="37" max="37" width="17.5703125" customWidth="1"/>
  </cols>
  <sheetData>
    <row r="1" spans="1:43" ht="15.75" x14ac:dyDescent="0.25">
      <c r="C1" s="6" t="s">
        <v>77</v>
      </c>
    </row>
    <row r="2" spans="1:43" x14ac:dyDescent="0.2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3" x14ac:dyDescent="0.25">
      <c r="A3" s="4"/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  <c r="AQ3" s="1"/>
    </row>
    <row r="4" spans="1:43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3" x14ac:dyDescent="0.25">
      <c r="A5" s="4" t="s">
        <v>296</v>
      </c>
      <c r="B5" s="2"/>
      <c r="C5" s="4" t="s">
        <v>0</v>
      </c>
      <c r="D5" s="4" t="s">
        <v>1</v>
      </c>
      <c r="E5" s="4" t="s">
        <v>2</v>
      </c>
      <c r="F5" s="4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  <c r="AQ5" s="1"/>
    </row>
    <row r="6" spans="1:43" x14ac:dyDescent="0.25">
      <c r="A6" s="4">
        <v>2025</v>
      </c>
      <c r="B6" s="2"/>
      <c r="C6" s="4" t="s">
        <v>20</v>
      </c>
      <c r="D6" s="12">
        <v>179</v>
      </c>
      <c r="E6" s="14">
        <v>35.799999999999997</v>
      </c>
      <c r="F6" s="4"/>
      <c r="G6" s="4" t="s">
        <v>427</v>
      </c>
      <c r="H6" s="4" t="s">
        <v>428</v>
      </c>
      <c r="I6" s="2"/>
      <c r="J6" s="4" t="s">
        <v>17</v>
      </c>
      <c r="K6" s="4">
        <v>120</v>
      </c>
      <c r="L6" s="16">
        <v>40</v>
      </c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 t="s">
        <v>45</v>
      </c>
      <c r="AD6" s="12">
        <v>196</v>
      </c>
      <c r="AE6" s="12">
        <v>32.67</v>
      </c>
      <c r="AF6" s="2"/>
      <c r="AG6" s="4"/>
      <c r="AH6" s="4"/>
      <c r="AI6" s="4"/>
      <c r="AJ6" s="4"/>
      <c r="AK6" s="4" t="s">
        <v>14</v>
      </c>
      <c r="AL6" s="11">
        <v>181</v>
      </c>
      <c r="AM6" s="15">
        <v>36.200000000000003</v>
      </c>
      <c r="AN6" s="4"/>
      <c r="AO6" s="12">
        <v>35.22</v>
      </c>
      <c r="AP6" s="4">
        <v>16</v>
      </c>
      <c r="AQ6" s="1"/>
    </row>
    <row r="7" spans="1:43" x14ac:dyDescent="0.25">
      <c r="A7" s="4">
        <v>2024</v>
      </c>
      <c r="B7" s="2"/>
      <c r="C7" s="4" t="s">
        <v>23</v>
      </c>
      <c r="D7" s="12">
        <v>172</v>
      </c>
      <c r="E7" s="14">
        <v>34.4</v>
      </c>
      <c r="F7" s="4"/>
      <c r="G7" s="4" t="s">
        <v>17</v>
      </c>
      <c r="H7" s="4" t="s">
        <v>416</v>
      </c>
      <c r="I7" s="2"/>
      <c r="J7" s="4" t="s">
        <v>19</v>
      </c>
      <c r="K7" s="11">
        <v>115</v>
      </c>
      <c r="L7" s="11">
        <v>38.33</v>
      </c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 t="s">
        <v>19</v>
      </c>
      <c r="AD7" s="12">
        <v>209</v>
      </c>
      <c r="AE7" s="12">
        <v>34.83</v>
      </c>
      <c r="AF7" s="2"/>
      <c r="AG7" s="4"/>
      <c r="AH7" s="4"/>
      <c r="AI7" s="4"/>
      <c r="AJ7" s="4"/>
      <c r="AK7" s="4" t="s">
        <v>16</v>
      </c>
      <c r="AL7" s="11">
        <v>181</v>
      </c>
      <c r="AM7" s="15">
        <v>36.200000000000003</v>
      </c>
      <c r="AN7" s="4"/>
      <c r="AO7" s="11">
        <v>36.22</v>
      </c>
      <c r="AP7" s="4">
        <v>16</v>
      </c>
      <c r="AQ7" s="1"/>
    </row>
    <row r="8" spans="1:43" x14ac:dyDescent="0.25">
      <c r="A8" s="4">
        <v>2023</v>
      </c>
      <c r="B8" s="2"/>
      <c r="C8" s="4" t="s">
        <v>23</v>
      </c>
      <c r="D8" s="12">
        <v>173</v>
      </c>
      <c r="E8" s="14">
        <v>34.6</v>
      </c>
      <c r="F8" s="4"/>
      <c r="G8" s="4" t="s">
        <v>14</v>
      </c>
      <c r="H8" s="4" t="s">
        <v>410</v>
      </c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 t="s">
        <v>19</v>
      </c>
      <c r="W8" s="12">
        <v>275</v>
      </c>
      <c r="X8" s="12">
        <v>34.380000000000003</v>
      </c>
      <c r="Y8" s="4"/>
      <c r="Z8" s="4"/>
      <c r="AA8" s="4"/>
      <c r="AB8" s="4"/>
      <c r="AC8" s="4" t="s">
        <v>20</v>
      </c>
      <c r="AD8" s="12">
        <v>215</v>
      </c>
      <c r="AE8" s="12">
        <v>35.83</v>
      </c>
      <c r="AF8" s="2"/>
      <c r="AG8" s="4"/>
      <c r="AH8" s="4"/>
      <c r="AI8" s="4"/>
      <c r="AJ8" s="4"/>
      <c r="AK8" s="4" t="s">
        <v>23</v>
      </c>
      <c r="AL8" s="12">
        <v>175</v>
      </c>
      <c r="AM8" s="14">
        <v>35</v>
      </c>
      <c r="AN8" s="4"/>
      <c r="AO8" s="12">
        <v>34.97</v>
      </c>
      <c r="AP8" s="4">
        <v>20</v>
      </c>
      <c r="AQ8" s="1"/>
    </row>
    <row r="9" spans="1:43" x14ac:dyDescent="0.25">
      <c r="A9" s="4">
        <v>2022</v>
      </c>
      <c r="B9" s="2"/>
      <c r="C9" s="4"/>
      <c r="D9" s="4"/>
      <c r="E9" s="4"/>
      <c r="F9" s="4"/>
      <c r="G9" s="4" t="s">
        <v>17</v>
      </c>
      <c r="H9" s="4" t="s">
        <v>385</v>
      </c>
      <c r="I9" s="2"/>
      <c r="J9" s="4" t="s">
        <v>23</v>
      </c>
      <c r="K9" s="11">
        <v>114</v>
      </c>
      <c r="L9" s="15">
        <v>38</v>
      </c>
      <c r="M9" s="4"/>
      <c r="N9" s="4"/>
      <c r="O9" s="4"/>
      <c r="P9" s="4"/>
      <c r="Q9" s="1"/>
      <c r="R9" s="4"/>
      <c r="S9" s="4"/>
      <c r="T9" s="4"/>
      <c r="U9" s="4"/>
      <c r="V9" s="4" t="s">
        <v>347</v>
      </c>
      <c r="W9" s="12">
        <v>284</v>
      </c>
      <c r="X9" s="14">
        <v>35.5</v>
      </c>
      <c r="Y9" s="4"/>
      <c r="Z9" s="4"/>
      <c r="AA9" s="4"/>
      <c r="AB9" s="4"/>
      <c r="AC9" s="4" t="s">
        <v>23</v>
      </c>
      <c r="AD9" s="12">
        <v>208</v>
      </c>
      <c r="AE9" s="12">
        <v>34.67</v>
      </c>
      <c r="AF9" s="2"/>
      <c r="AG9" s="4"/>
      <c r="AH9" s="4"/>
      <c r="AI9" s="4"/>
      <c r="AJ9" s="4"/>
      <c r="AK9" s="4" t="s">
        <v>17</v>
      </c>
      <c r="AL9" s="4"/>
      <c r="AM9" s="12">
        <v>35.6</v>
      </c>
      <c r="AN9" s="4"/>
      <c r="AO9" s="11">
        <v>36.68</v>
      </c>
      <c r="AP9" s="4">
        <v>14</v>
      </c>
      <c r="AQ9" s="1"/>
    </row>
    <row r="10" spans="1:43" x14ac:dyDescent="0.25">
      <c r="A10" s="4">
        <v>2021</v>
      </c>
      <c r="B10" s="2"/>
      <c r="C10" s="4"/>
      <c r="D10" s="4"/>
      <c r="E10" s="4"/>
      <c r="F10" s="4"/>
      <c r="G10" s="4" t="s">
        <v>17</v>
      </c>
      <c r="H10" s="4" t="s">
        <v>371</v>
      </c>
      <c r="I10" s="2"/>
      <c r="J10" s="4" t="s">
        <v>20</v>
      </c>
      <c r="K10" s="11">
        <v>116</v>
      </c>
      <c r="L10" s="15">
        <f>K10/3</f>
        <v>38.666666666666664</v>
      </c>
      <c r="M10" s="4"/>
      <c r="N10" s="4"/>
      <c r="O10" s="4"/>
      <c r="P10" s="4"/>
      <c r="Q10" s="1"/>
      <c r="R10" s="4"/>
      <c r="S10" s="4"/>
      <c r="T10" s="4"/>
      <c r="U10" s="4"/>
      <c r="V10" s="4" t="s">
        <v>17</v>
      </c>
      <c r="W10" s="12">
        <v>266</v>
      </c>
      <c r="X10" s="12">
        <f>W10/8</f>
        <v>33.25</v>
      </c>
      <c r="Y10" s="4"/>
      <c r="Z10" s="4" t="s">
        <v>16</v>
      </c>
      <c r="AA10" s="4"/>
      <c r="AB10" s="4"/>
      <c r="AC10" s="4" t="s">
        <v>18</v>
      </c>
      <c r="AD10" s="12">
        <v>266</v>
      </c>
      <c r="AE10" s="12">
        <v>33.25</v>
      </c>
      <c r="AF10" s="2"/>
      <c r="AG10" s="4"/>
      <c r="AH10" s="4"/>
      <c r="AI10" s="4"/>
      <c r="AJ10" s="4"/>
      <c r="AK10" s="4" t="s">
        <v>368</v>
      </c>
      <c r="AL10" s="12">
        <v>162</v>
      </c>
      <c r="AM10" s="14">
        <v>32.4</v>
      </c>
      <c r="AN10" s="4"/>
      <c r="AO10" s="12">
        <v>34.590000000000003</v>
      </c>
      <c r="AP10" s="4">
        <v>19</v>
      </c>
      <c r="AQ10" s="1"/>
    </row>
    <row r="11" spans="1:43" x14ac:dyDescent="0.25">
      <c r="A11" s="4">
        <v>2020</v>
      </c>
      <c r="B11" s="2"/>
      <c r="C11" s="4" t="s">
        <v>22</v>
      </c>
      <c r="D11" s="12">
        <v>166</v>
      </c>
      <c r="E11" s="14">
        <v>33.200000000000003</v>
      </c>
      <c r="F11" s="4"/>
      <c r="G11" s="4" t="s">
        <v>357</v>
      </c>
      <c r="H11" s="4" t="s">
        <v>358</v>
      </c>
      <c r="I11" s="2"/>
      <c r="J11" s="4" t="s">
        <v>23</v>
      </c>
      <c r="K11" s="4">
        <v>132</v>
      </c>
      <c r="L11" s="16">
        <v>44</v>
      </c>
      <c r="M11" s="4"/>
      <c r="N11" s="4"/>
      <c r="O11" s="4"/>
      <c r="P11" s="4"/>
      <c r="Q11" s="1"/>
      <c r="R11" s="4"/>
      <c r="S11" s="4"/>
      <c r="T11" s="4"/>
      <c r="U11" s="4"/>
      <c r="V11" s="4" t="s">
        <v>19</v>
      </c>
      <c r="W11" s="12">
        <v>275</v>
      </c>
      <c r="X11" s="12">
        <v>34.380000000000003</v>
      </c>
      <c r="Y11" s="4"/>
      <c r="Z11" s="4" t="s">
        <v>366</v>
      </c>
      <c r="AA11" s="4"/>
      <c r="AB11" s="4"/>
      <c r="AC11" s="4" t="s">
        <v>16</v>
      </c>
      <c r="AD11" s="12">
        <v>349</v>
      </c>
      <c r="AE11" s="14">
        <v>34.9</v>
      </c>
      <c r="AF11" s="2"/>
      <c r="AG11" s="4"/>
      <c r="AH11" s="4"/>
      <c r="AI11" s="4"/>
      <c r="AJ11" s="4"/>
      <c r="AK11" s="4" t="s">
        <v>17</v>
      </c>
      <c r="AL11" s="11">
        <v>181</v>
      </c>
      <c r="AM11" s="15">
        <v>36.200000000000003</v>
      </c>
      <c r="AN11" s="4"/>
      <c r="AO11" s="12">
        <v>34.53</v>
      </c>
      <c r="AP11" s="4">
        <v>17</v>
      </c>
      <c r="AQ11" s="1"/>
    </row>
    <row r="12" spans="1:43" x14ac:dyDescent="0.25">
      <c r="A12" s="4">
        <v>2019</v>
      </c>
      <c r="B12" s="2"/>
      <c r="C12" s="4" t="s">
        <v>19</v>
      </c>
      <c r="D12" s="9">
        <v>144</v>
      </c>
      <c r="E12" s="10">
        <v>28.8</v>
      </c>
      <c r="F12" s="4"/>
      <c r="G12" s="4"/>
      <c r="H12" s="4"/>
      <c r="I12" s="2"/>
      <c r="J12" s="4" t="s">
        <v>19</v>
      </c>
      <c r="K12" s="12">
        <v>101</v>
      </c>
      <c r="L12" s="12">
        <v>33.67</v>
      </c>
      <c r="M12" s="4"/>
      <c r="N12" s="4"/>
      <c r="O12" s="4"/>
      <c r="P12" s="4"/>
      <c r="Q12" s="1"/>
      <c r="R12" s="4"/>
      <c r="S12" s="4"/>
      <c r="T12" s="4"/>
      <c r="U12" s="4"/>
      <c r="V12" s="4" t="s">
        <v>16</v>
      </c>
      <c r="W12" s="11">
        <v>288</v>
      </c>
      <c r="X12" s="15">
        <v>36</v>
      </c>
      <c r="Y12" s="4"/>
      <c r="Z12" s="4"/>
      <c r="AA12" s="4"/>
      <c r="AB12" s="4"/>
      <c r="AC12" s="4" t="s">
        <v>18</v>
      </c>
      <c r="AD12" s="12">
        <v>329</v>
      </c>
      <c r="AE12" s="14">
        <v>32.9</v>
      </c>
      <c r="AF12" s="2"/>
      <c r="AG12" s="4"/>
      <c r="AH12" s="4"/>
      <c r="AI12" s="4"/>
      <c r="AJ12" s="4"/>
      <c r="AK12" s="4" t="s">
        <v>23</v>
      </c>
      <c r="AL12" s="12">
        <v>172</v>
      </c>
      <c r="AM12" s="14">
        <v>34.4</v>
      </c>
      <c r="AN12" s="4"/>
      <c r="AO12" s="12">
        <v>34.56</v>
      </c>
      <c r="AP12" s="4">
        <v>19</v>
      </c>
      <c r="AQ12" s="1"/>
    </row>
    <row r="13" spans="1:43" x14ac:dyDescent="0.25">
      <c r="A13" s="4">
        <v>2018</v>
      </c>
      <c r="B13" s="2"/>
      <c r="C13" s="4" t="s">
        <v>20</v>
      </c>
      <c r="D13" s="12">
        <v>159</v>
      </c>
      <c r="E13" s="14">
        <v>31.8</v>
      </c>
      <c r="F13" s="4"/>
      <c r="G13" s="4" t="s">
        <v>34</v>
      </c>
      <c r="H13" s="4" t="s">
        <v>339</v>
      </c>
      <c r="I13" s="2"/>
      <c r="J13" s="4" t="s">
        <v>18</v>
      </c>
      <c r="K13" s="12">
        <v>98</v>
      </c>
      <c r="L13" s="12">
        <v>32.67</v>
      </c>
      <c r="M13" s="4"/>
      <c r="N13" s="4"/>
      <c r="O13" s="4"/>
      <c r="P13" s="4"/>
      <c r="Q13" s="1"/>
      <c r="R13" s="4"/>
      <c r="S13" s="4"/>
      <c r="T13" s="4"/>
      <c r="U13" s="4"/>
      <c r="V13" s="4" t="s">
        <v>16</v>
      </c>
      <c r="W13" s="12">
        <v>272</v>
      </c>
      <c r="X13" s="14">
        <v>34</v>
      </c>
      <c r="Y13" s="4"/>
      <c r="Z13" s="4"/>
      <c r="AA13" s="4"/>
      <c r="AB13" s="4"/>
      <c r="AC13" s="4" t="s">
        <v>17</v>
      </c>
      <c r="AD13" s="12">
        <v>358</v>
      </c>
      <c r="AE13" s="14">
        <v>35.799999999999997</v>
      </c>
      <c r="AF13" s="2"/>
      <c r="AG13" s="4"/>
      <c r="AH13" s="4"/>
      <c r="AI13" s="4"/>
      <c r="AJ13" s="4"/>
      <c r="AK13" s="4" t="s">
        <v>18</v>
      </c>
      <c r="AL13" s="12">
        <v>157</v>
      </c>
      <c r="AM13" s="14">
        <v>31.4</v>
      </c>
      <c r="AN13" s="4"/>
      <c r="AO13" s="12">
        <v>33.979999999999997</v>
      </c>
      <c r="AP13" s="4">
        <v>16</v>
      </c>
      <c r="AQ13" s="1"/>
    </row>
    <row r="14" spans="1:43" x14ac:dyDescent="0.25">
      <c r="A14" s="4">
        <v>2017</v>
      </c>
      <c r="B14" s="2"/>
      <c r="C14" s="4" t="s">
        <v>19</v>
      </c>
      <c r="D14" s="9">
        <v>147</v>
      </c>
      <c r="E14" s="10">
        <v>29.4</v>
      </c>
      <c r="F14" s="4"/>
      <c r="G14" s="4" t="s">
        <v>23</v>
      </c>
      <c r="H14" s="4" t="s">
        <v>323</v>
      </c>
      <c r="I14" s="2"/>
      <c r="J14" s="4" t="s">
        <v>19</v>
      </c>
      <c r="K14" s="11">
        <v>109</v>
      </c>
      <c r="L14" s="15">
        <v>36.299999999999997</v>
      </c>
      <c r="M14" s="4"/>
      <c r="N14" s="4"/>
      <c r="O14" s="4"/>
      <c r="P14" s="4"/>
      <c r="Q14" s="1"/>
      <c r="R14" s="4"/>
      <c r="S14" s="4"/>
      <c r="T14" s="4"/>
      <c r="U14" s="4"/>
      <c r="V14" s="4" t="s">
        <v>19</v>
      </c>
      <c r="W14" s="12">
        <v>287</v>
      </c>
      <c r="X14" s="12">
        <v>35.880000000000003</v>
      </c>
      <c r="Y14" s="4"/>
      <c r="Z14" s="4"/>
      <c r="AA14" s="4"/>
      <c r="AB14" s="4"/>
      <c r="AC14" s="4" t="s">
        <v>19</v>
      </c>
      <c r="AD14" s="12">
        <v>267</v>
      </c>
      <c r="AE14" s="12">
        <v>33.369999999999997</v>
      </c>
      <c r="AF14" s="2"/>
      <c r="AG14" s="4"/>
      <c r="AH14" s="4"/>
      <c r="AI14" s="4"/>
      <c r="AJ14" s="4"/>
      <c r="AK14" s="4" t="s">
        <v>14</v>
      </c>
      <c r="AL14" s="4"/>
      <c r="AM14" s="4"/>
      <c r="AN14" s="4"/>
      <c r="AO14" s="11">
        <v>36.11</v>
      </c>
      <c r="AP14" s="4">
        <v>19</v>
      </c>
      <c r="AQ14" s="1"/>
    </row>
    <row r="15" spans="1:43" x14ac:dyDescent="0.25">
      <c r="A15" s="4">
        <v>2016</v>
      </c>
      <c r="B15" s="2"/>
      <c r="C15" s="4" t="s">
        <v>34</v>
      </c>
      <c r="D15" s="12">
        <v>179</v>
      </c>
      <c r="E15" s="14">
        <v>35.799999999999997</v>
      </c>
      <c r="F15" s="4"/>
      <c r="G15" s="4"/>
      <c r="H15" s="4"/>
      <c r="I15" s="2"/>
      <c r="J15" s="4" t="s">
        <v>34</v>
      </c>
      <c r="K15" s="4">
        <v>137</v>
      </c>
      <c r="L15" s="4">
        <v>45.67</v>
      </c>
      <c r="M15" s="4"/>
      <c r="N15" s="4"/>
      <c r="O15" s="4"/>
      <c r="P15" s="4"/>
      <c r="Q15" s="1"/>
      <c r="R15" s="4"/>
      <c r="S15" s="4"/>
      <c r="T15" s="4"/>
      <c r="U15" s="4"/>
      <c r="V15" s="4" t="s">
        <v>17</v>
      </c>
      <c r="W15" s="11">
        <v>319</v>
      </c>
      <c r="X15" s="11">
        <v>39.880000000000003</v>
      </c>
      <c r="Y15" s="4"/>
      <c r="Z15" s="4"/>
      <c r="AA15" s="4"/>
      <c r="AB15" s="4"/>
      <c r="AC15" s="4" t="s">
        <v>16</v>
      </c>
      <c r="AD15" s="11">
        <v>374</v>
      </c>
      <c r="AE15" s="15">
        <v>37.4</v>
      </c>
      <c r="AF15" s="2"/>
      <c r="AG15" s="4"/>
      <c r="AH15" s="4"/>
      <c r="AI15" s="4"/>
      <c r="AJ15" s="4"/>
      <c r="AK15" s="4" t="s">
        <v>36</v>
      </c>
      <c r="AL15" s="4">
        <v>123</v>
      </c>
      <c r="AM15" s="16">
        <v>41</v>
      </c>
      <c r="AN15" s="4"/>
      <c r="AO15" s="11">
        <v>36.69</v>
      </c>
      <c r="AP15" s="4">
        <v>16</v>
      </c>
      <c r="AQ15" s="1"/>
    </row>
    <row r="16" spans="1:43" x14ac:dyDescent="0.25">
      <c r="A16" s="4">
        <v>2015</v>
      </c>
      <c r="B16" s="2"/>
      <c r="C16" s="4" t="s">
        <v>18</v>
      </c>
      <c r="D16" s="9">
        <v>136</v>
      </c>
      <c r="E16" s="10">
        <v>27.2</v>
      </c>
      <c r="F16" s="2"/>
      <c r="G16" s="4" t="s">
        <v>17</v>
      </c>
      <c r="H16" s="4" t="s">
        <v>300</v>
      </c>
      <c r="I16" s="2"/>
      <c r="J16" s="4" t="s">
        <v>17</v>
      </c>
      <c r="K16" s="12">
        <v>101</v>
      </c>
      <c r="L16" s="12">
        <v>33.67</v>
      </c>
      <c r="M16" s="4"/>
      <c r="N16" s="4"/>
      <c r="O16" s="4"/>
      <c r="P16" s="4"/>
      <c r="Q16" s="1"/>
      <c r="R16" s="4"/>
      <c r="S16" s="4"/>
      <c r="T16" s="4"/>
      <c r="U16" s="4"/>
      <c r="V16" s="4" t="s">
        <v>17</v>
      </c>
      <c r="W16" s="12">
        <v>267</v>
      </c>
      <c r="X16" s="12">
        <v>33.380000000000003</v>
      </c>
      <c r="Y16" s="4"/>
      <c r="Z16" s="4"/>
      <c r="AA16" s="4"/>
      <c r="AB16" s="4"/>
      <c r="AC16" s="4" t="s">
        <v>23</v>
      </c>
      <c r="AD16" s="12">
        <v>339</v>
      </c>
      <c r="AE16" s="14">
        <v>33.9</v>
      </c>
      <c r="AF16" s="2"/>
      <c r="AG16" s="4"/>
      <c r="AH16" s="4"/>
      <c r="AI16" s="4"/>
      <c r="AJ16" s="4"/>
      <c r="AK16" s="4" t="s">
        <v>16</v>
      </c>
      <c r="AL16" s="12">
        <v>135</v>
      </c>
      <c r="AM16" s="12">
        <v>33.75</v>
      </c>
      <c r="AN16" s="4"/>
      <c r="AO16" s="12">
        <v>33.700000000000003</v>
      </c>
      <c r="AP16" s="4">
        <v>18</v>
      </c>
      <c r="AQ16" s="1"/>
    </row>
    <row r="17" spans="1:42" x14ac:dyDescent="0.25">
      <c r="A17" s="4">
        <v>2014</v>
      </c>
      <c r="B17" s="3"/>
      <c r="C17" s="4" t="s">
        <v>18</v>
      </c>
      <c r="D17" s="9">
        <v>144</v>
      </c>
      <c r="E17" s="10">
        <f>D17/5</f>
        <v>28.8</v>
      </c>
      <c r="F17" s="3"/>
      <c r="G17" s="4" t="s">
        <v>34</v>
      </c>
      <c r="H17" s="4" t="s">
        <v>78</v>
      </c>
      <c r="I17" s="4"/>
      <c r="J17" s="4" t="s">
        <v>19</v>
      </c>
      <c r="K17" s="12">
        <v>98</v>
      </c>
      <c r="L17" s="14">
        <f>K17/3</f>
        <v>32.666666666666664</v>
      </c>
      <c r="M17" s="3"/>
      <c r="N17" s="3"/>
      <c r="O17" s="3"/>
      <c r="P17" s="3"/>
      <c r="Q17" s="3"/>
      <c r="R17" s="4" t="s">
        <v>19</v>
      </c>
      <c r="S17" s="11">
        <v>78</v>
      </c>
      <c r="T17" s="15">
        <f>S17/3</f>
        <v>26</v>
      </c>
      <c r="U17" s="3"/>
      <c r="V17" s="4" t="s">
        <v>16</v>
      </c>
      <c r="W17" s="12">
        <v>268</v>
      </c>
      <c r="X17" s="14">
        <f>W17/8</f>
        <v>33.5</v>
      </c>
      <c r="Y17" s="3"/>
      <c r="Z17" s="4" t="s">
        <v>18</v>
      </c>
      <c r="AA17" s="3"/>
      <c r="AB17" s="3"/>
      <c r="AC17" s="4" t="s">
        <v>17</v>
      </c>
      <c r="AD17" s="12">
        <v>262</v>
      </c>
      <c r="AE17" s="14">
        <f>AD17/8</f>
        <v>32.75</v>
      </c>
      <c r="AF17" s="3"/>
      <c r="AG17" s="4" t="s">
        <v>16</v>
      </c>
      <c r="AH17" s="18">
        <v>82</v>
      </c>
      <c r="AI17" s="13">
        <v>41</v>
      </c>
      <c r="AJ17" s="3"/>
      <c r="AK17" s="4" t="s">
        <v>34</v>
      </c>
      <c r="AL17" s="12">
        <v>159</v>
      </c>
      <c r="AM17" s="14">
        <f>AL17/5</f>
        <v>31.8</v>
      </c>
      <c r="AN17" s="3"/>
      <c r="AO17" s="12">
        <v>32.96</v>
      </c>
      <c r="AP17" s="4">
        <v>16</v>
      </c>
    </row>
    <row r="18" spans="1:42" x14ac:dyDescent="0.25">
      <c r="A18" s="4">
        <v>2013</v>
      </c>
      <c r="B18" s="3"/>
      <c r="C18" s="4" t="s">
        <v>20</v>
      </c>
      <c r="D18" s="9">
        <v>148</v>
      </c>
      <c r="E18" s="10">
        <f>D18/5</f>
        <v>29.6</v>
      </c>
      <c r="F18" s="3"/>
      <c r="G18" s="4" t="s">
        <v>18</v>
      </c>
      <c r="H18" s="4" t="s">
        <v>79</v>
      </c>
      <c r="I18" s="3"/>
      <c r="J18" s="17" t="s">
        <v>23</v>
      </c>
      <c r="K18" s="11">
        <v>114</v>
      </c>
      <c r="L18" s="15">
        <f>K18/3</f>
        <v>38</v>
      </c>
      <c r="M18" s="3"/>
      <c r="N18" s="3"/>
      <c r="O18" s="3"/>
      <c r="P18" s="3"/>
      <c r="Q18" s="3"/>
      <c r="R18" s="4"/>
      <c r="S18" s="4"/>
      <c r="T18" s="3"/>
      <c r="U18" s="3"/>
      <c r="V18" s="4" t="s">
        <v>19</v>
      </c>
      <c r="W18" s="12">
        <v>273</v>
      </c>
      <c r="X18" s="14">
        <f>W18/8</f>
        <v>34.125</v>
      </c>
      <c r="Y18" s="3"/>
      <c r="Z18" s="18" t="s">
        <v>20</v>
      </c>
      <c r="AA18" s="15">
        <v>36</v>
      </c>
      <c r="AB18" s="3"/>
      <c r="AC18" s="4" t="s">
        <v>16</v>
      </c>
      <c r="AD18" s="12">
        <v>263</v>
      </c>
      <c r="AE18" s="14">
        <f>AD18/8</f>
        <v>32.875</v>
      </c>
      <c r="AF18" s="3"/>
      <c r="AG18" s="4" t="s">
        <v>17</v>
      </c>
      <c r="AH18" s="12">
        <v>69</v>
      </c>
      <c r="AI18" s="14">
        <v>34.5</v>
      </c>
      <c r="AJ18" s="3"/>
      <c r="AK18" s="4" t="s">
        <v>19</v>
      </c>
      <c r="AL18" s="12">
        <v>157</v>
      </c>
      <c r="AM18" s="14">
        <f>AL18/5</f>
        <v>31.4</v>
      </c>
      <c r="AN18" s="3"/>
      <c r="AO18" s="12">
        <v>33.51</v>
      </c>
      <c r="AP18" s="4">
        <v>19</v>
      </c>
    </row>
    <row r="19" spans="1:42" x14ac:dyDescent="0.25">
      <c r="A19" s="4">
        <v>2012</v>
      </c>
      <c r="B19" s="3"/>
      <c r="C19" s="4" t="s">
        <v>17</v>
      </c>
      <c r="D19" s="9">
        <v>148</v>
      </c>
      <c r="E19" s="10">
        <f>D19/5</f>
        <v>29.6</v>
      </c>
      <c r="F19" s="3"/>
      <c r="G19" s="17" t="s">
        <v>19</v>
      </c>
      <c r="H19" s="4" t="s">
        <v>80</v>
      </c>
      <c r="I19" s="3"/>
      <c r="J19" s="4" t="s">
        <v>17</v>
      </c>
      <c r="K19" s="12">
        <v>101</v>
      </c>
      <c r="L19" s="14">
        <f>K19/3</f>
        <v>33.666666666666664</v>
      </c>
      <c r="M19" s="3"/>
      <c r="N19" s="3"/>
      <c r="O19" s="3"/>
      <c r="P19" s="3"/>
      <c r="Q19" s="3"/>
      <c r="R19" s="4" t="s">
        <v>20</v>
      </c>
      <c r="S19" s="11">
        <v>82</v>
      </c>
      <c r="T19" s="15">
        <f>S19/3</f>
        <v>27.333333333333332</v>
      </c>
      <c r="U19" s="3"/>
      <c r="V19" s="4" t="s">
        <v>18</v>
      </c>
      <c r="W19" s="12">
        <v>243</v>
      </c>
      <c r="X19" s="14">
        <f>W19/7</f>
        <v>34.714285714285715</v>
      </c>
      <c r="Y19" s="3"/>
      <c r="Z19" s="4" t="s">
        <v>17</v>
      </c>
      <c r="AA19" s="14">
        <v>33.4</v>
      </c>
      <c r="AB19" s="3"/>
      <c r="AC19" s="4" t="s">
        <v>18</v>
      </c>
      <c r="AD19" s="12">
        <v>180</v>
      </c>
      <c r="AE19" s="14">
        <f t="shared" ref="AE19:AE25" si="0">AD19/6</f>
        <v>30</v>
      </c>
      <c r="AF19" s="3"/>
      <c r="AG19" s="4" t="s">
        <v>14</v>
      </c>
      <c r="AH19" s="4">
        <v>98</v>
      </c>
      <c r="AI19" s="16">
        <v>49</v>
      </c>
      <c r="AJ19" s="3"/>
      <c r="AK19" s="4" t="s">
        <v>20</v>
      </c>
      <c r="AL19" s="12">
        <v>130</v>
      </c>
      <c r="AM19" s="14">
        <f>AL19/4</f>
        <v>32.5</v>
      </c>
      <c r="AN19" s="3"/>
      <c r="AO19" s="12">
        <v>34.590000000000003</v>
      </c>
      <c r="AP19" s="4">
        <v>15</v>
      </c>
    </row>
    <row r="20" spans="1:42" ht="15.75" x14ac:dyDescent="0.25">
      <c r="A20" s="4">
        <v>2011</v>
      </c>
      <c r="B20" s="3"/>
      <c r="C20" s="4" t="s">
        <v>19</v>
      </c>
      <c r="D20" s="9">
        <v>144</v>
      </c>
      <c r="E20" s="10">
        <f>D20/5</f>
        <v>28.8</v>
      </c>
      <c r="F20" s="3"/>
      <c r="G20" s="4" t="s">
        <v>17</v>
      </c>
      <c r="H20" s="4" t="s">
        <v>81</v>
      </c>
      <c r="I20" s="3"/>
      <c r="J20" s="4" t="s">
        <v>19</v>
      </c>
      <c r="K20" s="11">
        <v>108</v>
      </c>
      <c r="L20" s="15">
        <f>K20/3</f>
        <v>36</v>
      </c>
      <c r="M20" s="3"/>
      <c r="N20" s="3"/>
      <c r="O20" s="3"/>
      <c r="P20" s="3"/>
      <c r="Q20" s="3"/>
      <c r="R20" s="4"/>
      <c r="S20" s="12"/>
      <c r="T20" s="14"/>
      <c r="U20" s="3"/>
      <c r="V20" s="4" t="s">
        <v>65</v>
      </c>
      <c r="W20" s="12"/>
      <c r="X20" s="14"/>
      <c r="Y20" s="3"/>
      <c r="Z20" s="4" t="s">
        <v>17</v>
      </c>
      <c r="AB20" s="3"/>
      <c r="AC20" s="4" t="s">
        <v>18</v>
      </c>
      <c r="AD20" s="12">
        <v>211</v>
      </c>
      <c r="AE20" s="14">
        <f t="shared" si="0"/>
        <v>35.166666666666664</v>
      </c>
      <c r="AF20" s="3"/>
      <c r="AG20" s="4" t="s">
        <v>36</v>
      </c>
      <c r="AH20" s="18">
        <v>101</v>
      </c>
      <c r="AI20" s="13">
        <v>50.5</v>
      </c>
      <c r="AJ20" s="3"/>
      <c r="AK20" s="4" t="s">
        <v>18</v>
      </c>
      <c r="AL20" s="12">
        <v>154</v>
      </c>
      <c r="AM20" s="14">
        <f>AL20/5</f>
        <v>30.8</v>
      </c>
      <c r="AN20" s="3"/>
      <c r="AO20" s="12">
        <v>34.47</v>
      </c>
      <c r="AP20" s="4">
        <v>21</v>
      </c>
    </row>
    <row r="21" spans="1:42" x14ac:dyDescent="0.25">
      <c r="A21" s="4">
        <v>2010</v>
      </c>
      <c r="B21" s="3"/>
      <c r="C21" s="4" t="s">
        <v>20</v>
      </c>
      <c r="D21" s="12">
        <v>161</v>
      </c>
      <c r="E21" s="14">
        <f>D21/5</f>
        <v>32.200000000000003</v>
      </c>
      <c r="F21" s="3"/>
      <c r="G21" s="4" t="s">
        <v>17</v>
      </c>
      <c r="H21" s="4" t="s">
        <v>82</v>
      </c>
      <c r="I21" s="3"/>
      <c r="J21" s="4"/>
      <c r="K21" s="11"/>
      <c r="L21" s="15"/>
      <c r="M21" s="3"/>
      <c r="N21" s="3"/>
      <c r="O21" s="3"/>
      <c r="P21" s="3"/>
      <c r="Q21" s="3"/>
      <c r="R21" s="4" t="s">
        <v>23</v>
      </c>
      <c r="S21" s="11">
        <v>147</v>
      </c>
      <c r="T21" s="15">
        <f>S21/5</f>
        <v>29.4</v>
      </c>
      <c r="U21" s="3"/>
      <c r="V21" s="4" t="s">
        <v>23</v>
      </c>
      <c r="W21" s="11">
        <v>310</v>
      </c>
      <c r="X21" s="15">
        <f t="shared" ref="X21:X27" si="1">W21/8</f>
        <v>38.75</v>
      </c>
      <c r="Y21" s="3"/>
      <c r="Z21" s="4" t="s">
        <v>110</v>
      </c>
      <c r="AA21" s="3"/>
      <c r="AB21" s="3"/>
      <c r="AC21" s="4" t="s">
        <v>18</v>
      </c>
      <c r="AD21" s="12">
        <v>200</v>
      </c>
      <c r="AE21" s="14">
        <f t="shared" si="0"/>
        <v>33.333333333333336</v>
      </c>
      <c r="AF21" s="3"/>
      <c r="AG21" s="4" t="s">
        <v>14</v>
      </c>
      <c r="AH21" s="18">
        <v>87</v>
      </c>
      <c r="AI21" s="13">
        <v>43.5</v>
      </c>
      <c r="AJ21" s="3"/>
      <c r="AK21" s="18" t="s">
        <v>32</v>
      </c>
      <c r="AL21" s="3"/>
      <c r="AM21" s="3"/>
      <c r="AN21" s="3"/>
      <c r="AO21" s="12">
        <v>34.47</v>
      </c>
      <c r="AP21" s="4">
        <v>21</v>
      </c>
    </row>
    <row r="22" spans="1:42" x14ac:dyDescent="0.25">
      <c r="A22" s="4">
        <v>2009</v>
      </c>
      <c r="B22" s="3"/>
      <c r="C22" s="4" t="s">
        <v>22</v>
      </c>
      <c r="D22" s="12">
        <v>193</v>
      </c>
      <c r="E22" s="14">
        <f>D22/6</f>
        <v>32.166666666666664</v>
      </c>
      <c r="F22" s="3"/>
      <c r="G22" s="4" t="s">
        <v>20</v>
      </c>
      <c r="H22" s="4" t="s">
        <v>84</v>
      </c>
      <c r="I22" s="3"/>
      <c r="J22" s="4" t="s">
        <v>20</v>
      </c>
      <c r="K22" s="11">
        <v>108</v>
      </c>
      <c r="L22" s="15">
        <f>K22/3</f>
        <v>36</v>
      </c>
      <c r="M22" s="3"/>
      <c r="N22" s="3"/>
      <c r="O22" s="3"/>
      <c r="P22" s="3"/>
      <c r="Q22" s="3"/>
      <c r="R22" s="4" t="s">
        <v>14</v>
      </c>
      <c r="S22" s="11">
        <v>132</v>
      </c>
      <c r="T22" s="15">
        <f>S22/5</f>
        <v>26.4</v>
      </c>
      <c r="U22" s="3"/>
      <c r="V22" s="4" t="s">
        <v>18</v>
      </c>
      <c r="W22" s="12">
        <v>264</v>
      </c>
      <c r="X22" s="14">
        <f t="shared" si="1"/>
        <v>33</v>
      </c>
      <c r="Y22" s="3"/>
      <c r="Z22" s="4"/>
      <c r="AA22" s="3"/>
      <c r="AB22" s="3"/>
      <c r="AC22" s="4" t="s">
        <v>16</v>
      </c>
      <c r="AD22" s="12">
        <v>199</v>
      </c>
      <c r="AE22" s="14">
        <f t="shared" si="0"/>
        <v>33.166666666666664</v>
      </c>
      <c r="AF22" s="3"/>
      <c r="AG22" s="4" t="s">
        <v>16</v>
      </c>
      <c r="AH22" s="11">
        <v>79</v>
      </c>
      <c r="AI22" s="15">
        <v>39.5</v>
      </c>
      <c r="AJ22" s="3"/>
      <c r="AK22" s="4" t="s">
        <v>43</v>
      </c>
      <c r="AL22" s="3"/>
      <c r="AM22" s="3"/>
      <c r="AN22" s="3"/>
      <c r="AO22" s="12">
        <v>33.270000000000003</v>
      </c>
      <c r="AP22" s="4">
        <v>18</v>
      </c>
    </row>
    <row r="23" spans="1:42" x14ac:dyDescent="0.25">
      <c r="A23" s="4">
        <v>2008</v>
      </c>
      <c r="B23" s="3"/>
      <c r="C23" s="4" t="s">
        <v>22</v>
      </c>
      <c r="D23" s="12">
        <v>166</v>
      </c>
      <c r="E23" s="14">
        <f>D23/5</f>
        <v>33.200000000000003</v>
      </c>
      <c r="F23" s="3"/>
      <c r="G23" s="4" t="s">
        <v>14</v>
      </c>
      <c r="H23" s="4" t="s">
        <v>85</v>
      </c>
      <c r="I23" s="3"/>
      <c r="J23" s="4" t="s">
        <v>19</v>
      </c>
      <c r="K23" s="11">
        <v>112</v>
      </c>
      <c r="L23" s="15">
        <f>K23/3</f>
        <v>37.333333333333336</v>
      </c>
      <c r="M23" s="3"/>
      <c r="N23" s="4" t="s">
        <v>17</v>
      </c>
      <c r="O23" s="12">
        <v>101</v>
      </c>
      <c r="P23" s="14">
        <f>O23/3</f>
        <v>33.666666666666664</v>
      </c>
      <c r="Q23" s="3"/>
      <c r="R23" s="4" t="s">
        <v>23</v>
      </c>
      <c r="S23" s="11">
        <v>131</v>
      </c>
      <c r="T23" s="15">
        <f>S23/5</f>
        <v>26.2</v>
      </c>
      <c r="U23" s="3"/>
      <c r="V23" s="4" t="s">
        <v>20</v>
      </c>
      <c r="W23" s="11">
        <v>300</v>
      </c>
      <c r="X23" s="15">
        <f t="shared" si="1"/>
        <v>37.5</v>
      </c>
      <c r="Y23" s="3"/>
      <c r="Z23" s="4" t="s">
        <v>18</v>
      </c>
      <c r="AA23" s="14">
        <v>30.4</v>
      </c>
      <c r="AB23" s="3"/>
      <c r="AC23" s="4" t="s">
        <v>17</v>
      </c>
      <c r="AD23" s="11">
        <v>216</v>
      </c>
      <c r="AE23" s="15">
        <f t="shared" si="0"/>
        <v>36</v>
      </c>
      <c r="AF23" s="3"/>
      <c r="AG23" s="4" t="s">
        <v>23</v>
      </c>
      <c r="AH23" s="18">
        <v>101</v>
      </c>
      <c r="AI23" s="13">
        <v>50.5</v>
      </c>
      <c r="AJ23" s="3"/>
      <c r="AK23" s="4" t="s">
        <v>32</v>
      </c>
      <c r="AL23" s="3"/>
      <c r="AM23" s="3"/>
      <c r="AN23" s="3"/>
      <c r="AO23" s="12">
        <v>35.68</v>
      </c>
      <c r="AP23" s="4">
        <v>21</v>
      </c>
    </row>
    <row r="24" spans="1:42" x14ac:dyDescent="0.25">
      <c r="A24" s="4">
        <v>2007</v>
      </c>
      <c r="B24" s="3"/>
      <c r="C24" s="4" t="s">
        <v>22</v>
      </c>
      <c r="D24" s="12">
        <v>167</v>
      </c>
      <c r="E24" s="14">
        <f>D24/5</f>
        <v>33.4</v>
      </c>
      <c r="F24" s="3"/>
      <c r="G24" s="4" t="s">
        <v>18</v>
      </c>
      <c r="H24" s="4" t="s">
        <v>86</v>
      </c>
      <c r="I24" s="3"/>
      <c r="J24" s="4" t="s">
        <v>17</v>
      </c>
      <c r="K24" s="12">
        <v>103</v>
      </c>
      <c r="L24" s="14">
        <f>K24/3</f>
        <v>34.333333333333336</v>
      </c>
      <c r="M24" s="15"/>
      <c r="N24" s="13" t="s">
        <v>68</v>
      </c>
      <c r="O24" s="19">
        <v>112</v>
      </c>
      <c r="P24" s="15">
        <f>O24/3</f>
        <v>37.333333333333336</v>
      </c>
      <c r="Q24" s="3"/>
      <c r="R24" s="3"/>
      <c r="S24" s="3"/>
      <c r="T24" s="3"/>
      <c r="U24" s="3"/>
      <c r="V24" s="4" t="s">
        <v>34</v>
      </c>
      <c r="W24" s="11">
        <v>311</v>
      </c>
      <c r="X24" s="15">
        <f t="shared" si="1"/>
        <v>38.875</v>
      </c>
      <c r="Y24" s="3"/>
      <c r="Z24" s="18" t="s">
        <v>18</v>
      </c>
      <c r="AA24" s="12">
        <v>35.25</v>
      </c>
      <c r="AB24" s="3"/>
      <c r="AC24" s="4" t="s">
        <v>23</v>
      </c>
      <c r="AD24" s="11">
        <v>223</v>
      </c>
      <c r="AE24" s="15">
        <f t="shared" si="0"/>
        <v>37.166666666666664</v>
      </c>
      <c r="AF24" s="3"/>
      <c r="AG24" s="3"/>
      <c r="AH24" s="3"/>
      <c r="AI24" s="3"/>
      <c r="AJ24" s="3"/>
      <c r="AK24" s="4" t="s">
        <v>32</v>
      </c>
      <c r="AL24" s="3"/>
      <c r="AM24" s="3"/>
      <c r="AN24" s="3"/>
      <c r="AO24" s="12">
        <v>35.9</v>
      </c>
      <c r="AP24" s="4">
        <v>21</v>
      </c>
    </row>
    <row r="25" spans="1:42" x14ac:dyDescent="0.25">
      <c r="A25" s="4">
        <v>2006</v>
      </c>
      <c r="B25" s="3"/>
      <c r="C25" s="4" t="s">
        <v>20</v>
      </c>
      <c r="D25" s="12">
        <v>159</v>
      </c>
      <c r="E25" s="14">
        <f>D25/5</f>
        <v>31.8</v>
      </c>
      <c r="F25" s="5"/>
      <c r="G25" s="4" t="s">
        <v>16</v>
      </c>
      <c r="H25" s="4" t="s">
        <v>87</v>
      </c>
      <c r="I25" s="2"/>
      <c r="J25" s="4" t="s">
        <v>16</v>
      </c>
      <c r="K25" s="11">
        <v>112</v>
      </c>
      <c r="L25" s="15">
        <f>K25/3</f>
        <v>37.333333333333336</v>
      </c>
      <c r="M25" s="15"/>
      <c r="N25" s="15"/>
      <c r="O25" s="15"/>
      <c r="P25" s="15"/>
      <c r="Q25" s="3"/>
      <c r="R25" s="18" t="s">
        <v>14</v>
      </c>
      <c r="S25" s="11">
        <v>168</v>
      </c>
      <c r="T25" s="15">
        <f>S25/6</f>
        <v>28</v>
      </c>
      <c r="U25" s="3"/>
      <c r="V25" s="4" t="s">
        <v>16</v>
      </c>
      <c r="W25" s="11">
        <v>297</v>
      </c>
      <c r="X25" s="15">
        <f t="shared" si="1"/>
        <v>37.125</v>
      </c>
      <c r="Y25" s="3"/>
      <c r="Z25" s="3"/>
      <c r="AA25" s="3"/>
      <c r="AB25" s="3"/>
      <c r="AC25" s="4" t="s">
        <v>23</v>
      </c>
      <c r="AD25" s="11">
        <v>224</v>
      </c>
      <c r="AE25" s="15">
        <f t="shared" si="0"/>
        <v>37.333333333333336</v>
      </c>
      <c r="AF25" s="3"/>
      <c r="AG25" s="4" t="s">
        <v>22</v>
      </c>
      <c r="AH25" s="18">
        <v>92</v>
      </c>
      <c r="AI25" s="13">
        <v>46</v>
      </c>
      <c r="AJ25" s="3"/>
      <c r="AK25" s="4" t="s">
        <v>43</v>
      </c>
      <c r="AL25" s="3"/>
      <c r="AM25" s="3"/>
      <c r="AN25" s="3"/>
      <c r="AO25" s="12">
        <v>35.049999999999997</v>
      </c>
      <c r="AP25" s="4">
        <v>20</v>
      </c>
    </row>
    <row r="26" spans="1:42" x14ac:dyDescent="0.25">
      <c r="A26" s="4">
        <v>2005</v>
      </c>
      <c r="B26" s="3"/>
      <c r="C26" s="4" t="s">
        <v>68</v>
      </c>
      <c r="D26" s="12">
        <v>164</v>
      </c>
      <c r="E26" s="14">
        <f>D26/5</f>
        <v>32.799999999999997</v>
      </c>
      <c r="F26" s="4"/>
      <c r="G26" s="4" t="s">
        <v>23</v>
      </c>
      <c r="H26" s="4" t="s">
        <v>88</v>
      </c>
      <c r="I26" s="2"/>
      <c r="J26" s="4"/>
      <c r="K26" s="12"/>
      <c r="L26" s="14"/>
      <c r="M26" s="10"/>
      <c r="N26" s="10"/>
      <c r="O26" s="10"/>
      <c r="P26" s="10"/>
      <c r="Q26" s="4"/>
      <c r="T26" s="4"/>
      <c r="U26" s="4"/>
      <c r="V26" s="4" t="s">
        <v>68</v>
      </c>
      <c r="W26" s="11">
        <v>304</v>
      </c>
      <c r="X26" s="15">
        <f t="shared" si="1"/>
        <v>38</v>
      </c>
      <c r="Y26" s="4"/>
      <c r="Z26" s="4" t="s">
        <v>17</v>
      </c>
      <c r="AA26" s="12">
        <v>33.75</v>
      </c>
      <c r="AB26" s="4"/>
      <c r="AC26" s="4" t="s">
        <v>22</v>
      </c>
      <c r="AD26" s="12">
        <v>285</v>
      </c>
      <c r="AE26" s="14">
        <f>AD26/8</f>
        <v>35.625</v>
      </c>
      <c r="AF26" s="4"/>
      <c r="AG26" s="4" t="s">
        <v>22</v>
      </c>
      <c r="AH26" s="4">
        <v>90</v>
      </c>
      <c r="AI26" s="13">
        <v>45</v>
      </c>
      <c r="AJ26" s="4"/>
      <c r="AK26" s="4" t="s">
        <v>89</v>
      </c>
      <c r="AL26" s="21"/>
      <c r="AM26" s="2"/>
      <c r="AN26" s="2"/>
      <c r="AO26" s="14">
        <v>34.1</v>
      </c>
      <c r="AP26" s="4">
        <v>20</v>
      </c>
    </row>
    <row r="27" spans="1:42" x14ac:dyDescent="0.25">
      <c r="A27" s="4">
        <v>2004</v>
      </c>
      <c r="B27" s="3"/>
      <c r="C27" s="4"/>
      <c r="D27" s="4"/>
      <c r="E27" s="4"/>
      <c r="F27" s="4"/>
      <c r="G27" s="4" t="s">
        <v>24</v>
      </c>
      <c r="H27" s="4" t="s">
        <v>90</v>
      </c>
      <c r="I27" s="2"/>
      <c r="J27" s="4" t="s">
        <v>21</v>
      </c>
      <c r="K27" s="11">
        <v>125</v>
      </c>
      <c r="L27" s="15">
        <f>K27/3</f>
        <v>41.666666666666664</v>
      </c>
      <c r="M27" s="14"/>
      <c r="N27" s="14"/>
      <c r="O27" s="14"/>
      <c r="P27" s="14"/>
      <c r="Q27" s="4"/>
      <c r="R27" s="4"/>
      <c r="S27" s="4"/>
      <c r="T27" s="4"/>
      <c r="U27" s="4"/>
      <c r="V27" s="4" t="s">
        <v>36</v>
      </c>
      <c r="W27" s="11">
        <v>314</v>
      </c>
      <c r="X27" s="15">
        <f t="shared" si="1"/>
        <v>39.25</v>
      </c>
      <c r="Y27" s="4"/>
      <c r="Z27" s="4" t="s">
        <v>43</v>
      </c>
      <c r="AA27" s="15">
        <v>38</v>
      </c>
      <c r="AB27" s="4"/>
      <c r="AC27" s="4" t="s">
        <v>22</v>
      </c>
      <c r="AD27" s="11">
        <v>232</v>
      </c>
      <c r="AE27" s="15">
        <f>AD27/6</f>
        <v>38.666666666666664</v>
      </c>
      <c r="AF27" s="4"/>
      <c r="AG27" s="4" t="s">
        <v>14</v>
      </c>
      <c r="AH27" s="11">
        <v>79</v>
      </c>
      <c r="AI27" s="15">
        <v>39.5</v>
      </c>
      <c r="AJ27" s="4"/>
      <c r="AK27" s="4" t="s">
        <v>32</v>
      </c>
      <c r="AL27" s="2"/>
      <c r="AM27" s="2"/>
      <c r="AN27" s="2"/>
      <c r="AO27" s="14">
        <v>35.97</v>
      </c>
      <c r="AP27" s="4">
        <v>21</v>
      </c>
    </row>
    <row r="28" spans="1:42" x14ac:dyDescent="0.25">
      <c r="A28" s="4">
        <v>2003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43</v>
      </c>
      <c r="AA28" s="16">
        <v>41</v>
      </c>
      <c r="AB28" s="2"/>
      <c r="AC28" s="4" t="s">
        <v>174</v>
      </c>
      <c r="AD28" s="4">
        <v>435</v>
      </c>
      <c r="AE28" s="16">
        <v>43.5</v>
      </c>
      <c r="AF28" s="2"/>
      <c r="AG28" s="4" t="s">
        <v>20</v>
      </c>
      <c r="AH28" s="4">
        <v>81</v>
      </c>
      <c r="AI28" s="16">
        <v>40.5</v>
      </c>
      <c r="AJ28" s="2"/>
      <c r="AK28" s="2"/>
      <c r="AL28" s="2"/>
      <c r="AM28" s="2"/>
      <c r="AN28" s="2"/>
      <c r="AO28" s="18">
        <v>41.32</v>
      </c>
      <c r="AP28" s="4">
        <v>14</v>
      </c>
    </row>
    <row r="29" spans="1:42" x14ac:dyDescent="0.25">
      <c r="A29" s="4">
        <v>2002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8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3"/>
    </row>
    <row r="30" spans="1:42" x14ac:dyDescent="0.25">
      <c r="A30" s="4">
        <v>2001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25">
      <c r="A31" s="4">
        <v>2000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5">
      <c r="A32" s="4">
        <v>1999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4">
        <v>1998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5">
      <c r="A34" s="4">
        <v>1997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x14ac:dyDescent="0.25">
      <c r="A35" s="4">
        <v>1996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x14ac:dyDescent="0.25">
      <c r="A36" s="4">
        <v>1995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x14ac:dyDescent="0.25">
      <c r="A37" s="4">
        <v>1994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A38" s="4">
        <v>1993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5">
      <c r="A39" s="4">
        <v>1992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5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42" x14ac:dyDescent="0.25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"/>
  <sheetViews>
    <sheetView topLeftCell="N1" workbookViewId="0">
      <selection activeCell="AK9" sqref="AK9"/>
    </sheetView>
  </sheetViews>
  <sheetFormatPr defaultRowHeight="15" x14ac:dyDescent="0.25"/>
  <cols>
    <col min="1" max="1" width="9.140625" style="33"/>
    <col min="12" max="12" width="22.28515625" customWidth="1"/>
    <col min="30" max="30" width="18.85546875" customWidth="1"/>
    <col min="45" max="45" width="18" customWidth="1"/>
  </cols>
  <sheetData>
    <row r="1" spans="1:50" ht="15.75" x14ac:dyDescent="0.25">
      <c r="C1" s="6" t="s">
        <v>91</v>
      </c>
    </row>
    <row r="2" spans="1:50" x14ac:dyDescent="0.2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50" x14ac:dyDescent="0.25">
      <c r="A3" s="4"/>
      <c r="B3" s="2"/>
      <c r="C3" s="2" t="s">
        <v>4</v>
      </c>
      <c r="D3" s="2"/>
      <c r="E3" s="8"/>
      <c r="F3" s="8"/>
      <c r="G3" s="21" t="s">
        <v>295</v>
      </c>
      <c r="H3" s="8"/>
      <c r="I3" s="8"/>
      <c r="J3" s="2"/>
      <c r="K3" s="2" t="s">
        <v>12</v>
      </c>
      <c r="L3" s="2"/>
      <c r="M3" s="2"/>
      <c r="N3" s="2" t="s">
        <v>3</v>
      </c>
      <c r="O3" s="2"/>
      <c r="P3" s="2"/>
      <c r="Q3" s="2"/>
      <c r="R3" s="2" t="s">
        <v>29</v>
      </c>
      <c r="S3" s="2"/>
      <c r="T3" s="2"/>
      <c r="U3" s="1"/>
      <c r="V3" s="2" t="s">
        <v>5</v>
      </c>
      <c r="W3" s="2"/>
      <c r="X3" s="2"/>
      <c r="Y3" s="2"/>
      <c r="Z3" s="2" t="s">
        <v>6</v>
      </c>
      <c r="AA3" s="2"/>
      <c r="AB3" s="2"/>
      <c r="AC3" s="2"/>
      <c r="AD3" s="2" t="s">
        <v>7</v>
      </c>
      <c r="AE3" s="2"/>
      <c r="AF3" s="2"/>
      <c r="AG3" s="2" t="s">
        <v>8</v>
      </c>
      <c r="AH3" s="2"/>
      <c r="AI3" s="2"/>
      <c r="AJ3" s="2"/>
      <c r="AK3" s="2" t="s">
        <v>83</v>
      </c>
      <c r="AL3" s="2"/>
      <c r="AM3" s="2"/>
      <c r="AN3" s="2"/>
      <c r="AO3" s="2" t="s">
        <v>298</v>
      </c>
      <c r="AP3" s="2"/>
      <c r="AQ3" s="2"/>
      <c r="AR3" s="2"/>
      <c r="AS3" s="2" t="s">
        <v>10</v>
      </c>
      <c r="AT3" s="2"/>
      <c r="AU3" s="2"/>
      <c r="AV3" s="2"/>
      <c r="AW3" s="2" t="s">
        <v>11</v>
      </c>
      <c r="AX3" s="2"/>
    </row>
    <row r="4" spans="1:50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x14ac:dyDescent="0.25">
      <c r="A5" s="4" t="s">
        <v>296</v>
      </c>
      <c r="B5" s="2"/>
      <c r="C5" s="2" t="s">
        <v>0</v>
      </c>
      <c r="D5" s="2" t="s">
        <v>1</v>
      </c>
      <c r="E5" s="2" t="s">
        <v>2</v>
      </c>
      <c r="F5" s="2"/>
      <c r="G5" s="4" t="s">
        <v>0</v>
      </c>
      <c r="H5" s="4" t="s">
        <v>1</v>
      </c>
      <c r="I5" s="4" t="s">
        <v>2</v>
      </c>
      <c r="J5" s="2"/>
      <c r="K5" s="2" t="s">
        <v>0</v>
      </c>
      <c r="L5" s="2" t="s">
        <v>15</v>
      </c>
      <c r="M5" s="2"/>
      <c r="N5" s="4" t="s">
        <v>0</v>
      </c>
      <c r="O5" s="4" t="s">
        <v>1</v>
      </c>
      <c r="P5" s="4" t="s">
        <v>2</v>
      </c>
      <c r="Q5" s="4"/>
      <c r="R5" s="4" t="s">
        <v>0</v>
      </c>
      <c r="S5" s="4" t="s">
        <v>1</v>
      </c>
      <c r="T5" s="4" t="s">
        <v>2</v>
      </c>
      <c r="U5" s="1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1</v>
      </c>
      <c r="AB5" s="4" t="s">
        <v>2</v>
      </c>
      <c r="AC5" s="4"/>
      <c r="AD5" s="4" t="s">
        <v>0</v>
      </c>
      <c r="AE5" s="4" t="s">
        <v>2</v>
      </c>
      <c r="AF5" s="4"/>
      <c r="AG5" s="4" t="s">
        <v>0</v>
      </c>
      <c r="AH5" s="4" t="s">
        <v>1</v>
      </c>
      <c r="AI5" s="4" t="s">
        <v>2</v>
      </c>
      <c r="AJ5" s="2"/>
      <c r="AK5" s="4" t="s">
        <v>0</v>
      </c>
      <c r="AL5" s="4" t="s">
        <v>1</v>
      </c>
      <c r="AM5" s="4" t="s">
        <v>2</v>
      </c>
      <c r="AN5" s="4"/>
      <c r="AO5" s="4" t="s">
        <v>0</v>
      </c>
      <c r="AP5" s="4" t="s">
        <v>1</v>
      </c>
      <c r="AQ5" s="4" t="s">
        <v>2</v>
      </c>
      <c r="AR5" s="4"/>
      <c r="AS5" s="4" t="s">
        <v>0</v>
      </c>
      <c r="AT5" s="4" t="s">
        <v>1</v>
      </c>
      <c r="AU5" s="4" t="s">
        <v>2</v>
      </c>
      <c r="AV5" s="4"/>
      <c r="AW5" s="4" t="s">
        <v>2</v>
      </c>
      <c r="AX5" s="4" t="s">
        <v>242</v>
      </c>
    </row>
    <row r="6" spans="1:50" x14ac:dyDescent="0.25">
      <c r="A6" s="4">
        <v>2025</v>
      </c>
      <c r="B6" s="2"/>
      <c r="C6" s="4" t="s">
        <v>16</v>
      </c>
      <c r="D6" s="12">
        <v>178</v>
      </c>
      <c r="E6" s="14">
        <v>35.6</v>
      </c>
      <c r="F6" s="2"/>
      <c r="G6" s="4"/>
      <c r="H6" s="4"/>
      <c r="I6" s="4"/>
      <c r="J6" s="2"/>
      <c r="K6" s="2"/>
      <c r="L6" s="2"/>
      <c r="M6" s="2"/>
      <c r="N6" s="4"/>
      <c r="O6" s="4"/>
      <c r="P6" s="4"/>
      <c r="Q6" s="4"/>
      <c r="R6" s="4"/>
      <c r="S6" s="4"/>
      <c r="T6" s="4"/>
      <c r="U6" s="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 t="s">
        <v>36</v>
      </c>
      <c r="AH6" s="4">
        <v>259</v>
      </c>
      <c r="AI6" s="4">
        <v>43.17</v>
      </c>
      <c r="AJ6" s="2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x14ac:dyDescent="0.25">
      <c r="A7" s="4">
        <v>2024</v>
      </c>
      <c r="B7" s="2"/>
      <c r="C7" s="4"/>
      <c r="D7" s="2"/>
      <c r="E7" s="2"/>
      <c r="F7" s="2"/>
      <c r="G7" s="4"/>
      <c r="H7" s="4"/>
      <c r="I7" s="4"/>
      <c r="J7" s="2"/>
      <c r="K7" s="2"/>
      <c r="L7" s="2"/>
      <c r="M7" s="2"/>
      <c r="N7" s="4"/>
      <c r="O7" s="4"/>
      <c r="P7" s="4"/>
      <c r="Q7" s="4"/>
      <c r="R7" s="4"/>
      <c r="S7" s="4"/>
      <c r="T7" s="4"/>
      <c r="U7" s="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 t="s">
        <v>23</v>
      </c>
      <c r="AH7" s="11">
        <v>238</v>
      </c>
      <c r="AI7" s="11">
        <v>39.67</v>
      </c>
      <c r="AJ7" s="2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>
        <v>43.33</v>
      </c>
      <c r="AX7" s="4">
        <v>1</v>
      </c>
    </row>
    <row r="8" spans="1:50" x14ac:dyDescent="0.25">
      <c r="A8" s="4">
        <v>2023</v>
      </c>
      <c r="B8" s="2"/>
      <c r="C8" s="4"/>
      <c r="D8" s="2"/>
      <c r="E8" s="2"/>
      <c r="F8" s="2"/>
      <c r="G8" s="4"/>
      <c r="H8" s="4"/>
      <c r="I8" s="4"/>
      <c r="J8" s="2"/>
      <c r="K8" s="2"/>
      <c r="L8" s="2"/>
      <c r="M8" s="2"/>
      <c r="N8" s="4"/>
      <c r="O8" s="4"/>
      <c r="P8" s="4"/>
      <c r="Q8" s="4"/>
      <c r="R8" s="4"/>
      <c r="S8" s="4"/>
      <c r="T8" s="4"/>
      <c r="U8" s="1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H8" s="4"/>
      <c r="AI8" s="4"/>
      <c r="AJ8" s="2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>
        <v>44.83</v>
      </c>
      <c r="AX8" s="4">
        <v>2</v>
      </c>
    </row>
    <row r="9" spans="1:50" x14ac:dyDescent="0.25">
      <c r="A9" s="4">
        <v>2022</v>
      </c>
      <c r="B9" s="2"/>
      <c r="C9" s="4"/>
      <c r="D9" s="2"/>
      <c r="E9" s="2"/>
      <c r="F9" s="2"/>
      <c r="G9" s="4"/>
      <c r="H9" s="4"/>
      <c r="I9" s="4"/>
      <c r="J9" s="2"/>
      <c r="K9" s="2"/>
      <c r="L9" s="2"/>
      <c r="M9" s="2"/>
      <c r="N9" s="4"/>
      <c r="O9" s="4"/>
      <c r="P9" s="4"/>
      <c r="Q9" s="4"/>
      <c r="R9" s="4"/>
      <c r="S9" s="4"/>
      <c r="T9" s="4"/>
      <c r="U9" s="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 t="s">
        <v>36</v>
      </c>
      <c r="AH9" s="11">
        <v>223</v>
      </c>
      <c r="AI9" s="11">
        <v>37.17</v>
      </c>
      <c r="AJ9" s="2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15">
        <v>38.5</v>
      </c>
      <c r="AX9" s="4">
        <v>3</v>
      </c>
    </row>
    <row r="10" spans="1:50" x14ac:dyDescent="0.25">
      <c r="A10" s="4">
        <v>2021</v>
      </c>
      <c r="B10" s="2"/>
      <c r="C10" s="4"/>
      <c r="D10" s="2"/>
      <c r="E10" s="2"/>
      <c r="F10" s="2"/>
      <c r="G10" s="4"/>
      <c r="H10" s="4"/>
      <c r="I10" s="4"/>
      <c r="J10" s="2"/>
      <c r="K10" s="2"/>
      <c r="L10" s="2"/>
      <c r="M10" s="2"/>
      <c r="N10" s="4"/>
      <c r="O10" s="4"/>
      <c r="P10" s="4"/>
      <c r="Q10" s="4"/>
      <c r="R10" s="4"/>
      <c r="S10" s="4"/>
      <c r="T10" s="4"/>
      <c r="U10" s="1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2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>
        <v>41.78</v>
      </c>
      <c r="AX10" s="4">
        <v>3</v>
      </c>
    </row>
    <row r="11" spans="1:50" x14ac:dyDescent="0.25">
      <c r="A11" s="4">
        <v>2020</v>
      </c>
      <c r="B11" s="2"/>
      <c r="C11" s="4" t="s">
        <v>14</v>
      </c>
      <c r="D11" s="12">
        <v>166</v>
      </c>
      <c r="E11" s="14">
        <v>33.200000000000003</v>
      </c>
      <c r="F11" s="2"/>
      <c r="G11" s="4"/>
      <c r="H11" s="4"/>
      <c r="I11" s="4"/>
      <c r="J11" s="2"/>
      <c r="K11" s="2"/>
      <c r="L11" s="2"/>
      <c r="M11" s="2"/>
      <c r="N11" s="4"/>
      <c r="O11" s="4"/>
      <c r="P11" s="4"/>
      <c r="Q11" s="4"/>
      <c r="R11" s="4"/>
      <c r="S11" s="4"/>
      <c r="T11" s="4"/>
      <c r="U11" s="1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 t="s">
        <v>115</v>
      </c>
      <c r="AH11" s="4">
        <v>428</v>
      </c>
      <c r="AI11" s="16">
        <v>42.8</v>
      </c>
      <c r="AJ11" s="2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7">
        <v>40</v>
      </c>
      <c r="AX11" s="4">
        <v>1</v>
      </c>
    </row>
    <row r="12" spans="1:50" x14ac:dyDescent="0.25">
      <c r="A12" s="4">
        <v>2019</v>
      </c>
      <c r="B12" s="2"/>
      <c r="C12" s="4" t="s">
        <v>34</v>
      </c>
      <c r="D12" s="12">
        <v>166</v>
      </c>
      <c r="E12" s="14">
        <v>33.200000000000003</v>
      </c>
      <c r="F12" s="2"/>
      <c r="G12" s="4"/>
      <c r="H12" s="4"/>
      <c r="I12" s="4"/>
      <c r="J12" s="2"/>
      <c r="K12" s="2"/>
      <c r="L12" s="2"/>
      <c r="M12" s="2"/>
      <c r="N12" s="4"/>
      <c r="O12" s="4"/>
      <c r="P12" s="4"/>
      <c r="Q12" s="4"/>
      <c r="R12" s="4"/>
      <c r="S12" s="4"/>
      <c r="T12" s="4"/>
      <c r="U12" s="1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 t="s">
        <v>20</v>
      </c>
      <c r="AH12" s="11">
        <v>366</v>
      </c>
      <c r="AI12" s="15">
        <v>36.6</v>
      </c>
      <c r="AJ12" s="2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11">
        <v>38.67</v>
      </c>
      <c r="AX12" s="4">
        <v>1</v>
      </c>
    </row>
    <row r="13" spans="1:50" x14ac:dyDescent="0.25">
      <c r="A13" s="4">
        <v>2018</v>
      </c>
      <c r="B13" s="2"/>
      <c r="C13" s="4" t="s">
        <v>14</v>
      </c>
      <c r="D13" s="12">
        <v>168</v>
      </c>
      <c r="E13" s="14">
        <v>33.6</v>
      </c>
      <c r="F13" s="2"/>
      <c r="G13" s="4"/>
      <c r="H13" s="4"/>
      <c r="I13" s="4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 t="s">
        <v>22</v>
      </c>
      <c r="AH13" s="4">
        <v>412</v>
      </c>
      <c r="AI13" s="16">
        <v>41.2</v>
      </c>
      <c r="AJ13" s="2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11">
        <v>37.67</v>
      </c>
      <c r="AX13" s="4">
        <v>2</v>
      </c>
    </row>
    <row r="14" spans="1:50" x14ac:dyDescent="0.25">
      <c r="A14" s="4">
        <v>2017</v>
      </c>
      <c r="B14" s="2"/>
      <c r="C14" s="4" t="s">
        <v>14</v>
      </c>
      <c r="D14" s="12">
        <v>163</v>
      </c>
      <c r="E14" s="14">
        <v>32.6</v>
      </c>
      <c r="F14" s="2"/>
      <c r="G14" s="4"/>
      <c r="H14" s="4"/>
      <c r="I14" s="4"/>
      <c r="J14" s="2"/>
      <c r="K14" s="2"/>
      <c r="L14" s="2"/>
      <c r="M14" s="2"/>
      <c r="N14" s="4" t="s">
        <v>34</v>
      </c>
      <c r="O14" s="4">
        <v>132</v>
      </c>
      <c r="P14" s="16">
        <v>44</v>
      </c>
      <c r="Q14" s="4"/>
      <c r="R14" s="4"/>
      <c r="S14" s="4"/>
      <c r="T14" s="4"/>
      <c r="U14" s="1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 t="s">
        <v>17</v>
      </c>
      <c r="AH14" s="12">
        <v>262</v>
      </c>
      <c r="AI14" s="12">
        <v>32.75</v>
      </c>
      <c r="AJ14" s="2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16">
        <v>40</v>
      </c>
      <c r="AX14" s="4">
        <v>3</v>
      </c>
    </row>
    <row r="15" spans="1:50" x14ac:dyDescent="0.25">
      <c r="A15" s="4">
        <v>2016</v>
      </c>
      <c r="B15" s="2"/>
      <c r="C15" s="4" t="s">
        <v>34</v>
      </c>
      <c r="D15" s="12">
        <v>179</v>
      </c>
      <c r="E15" s="14">
        <v>35.799999999999997</v>
      </c>
      <c r="F15" s="2"/>
      <c r="G15" s="4"/>
      <c r="H15" s="4"/>
      <c r="I15" s="4"/>
      <c r="J15" s="2"/>
      <c r="K15" s="2"/>
      <c r="L15" s="2"/>
      <c r="M15" s="2"/>
      <c r="N15" s="4"/>
      <c r="O15" s="4"/>
      <c r="P15" s="4"/>
      <c r="Q15" s="4"/>
      <c r="R15" s="4"/>
      <c r="S15" s="4"/>
      <c r="T15" s="4"/>
      <c r="U15" s="1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 t="s">
        <v>34</v>
      </c>
      <c r="AH15" s="11">
        <v>396</v>
      </c>
      <c r="AI15" s="15">
        <v>39.6</v>
      </c>
      <c r="AJ15" s="2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16">
        <v>42</v>
      </c>
      <c r="AX15" s="4">
        <v>1</v>
      </c>
    </row>
    <row r="16" spans="1:50" x14ac:dyDescent="0.25">
      <c r="A16" s="4">
        <v>2015</v>
      </c>
      <c r="B16" s="2"/>
      <c r="C16" s="2"/>
      <c r="D16" s="2"/>
      <c r="E16" s="2"/>
      <c r="F16" s="2"/>
      <c r="G16" s="4"/>
      <c r="H16" s="4"/>
      <c r="I16" s="4"/>
      <c r="J16" s="2"/>
      <c r="K16" s="2"/>
      <c r="L16" s="2"/>
      <c r="M16" s="2"/>
      <c r="N16" s="4"/>
      <c r="O16" s="4"/>
      <c r="P16" s="4"/>
      <c r="Q16" s="4"/>
      <c r="R16" s="4"/>
      <c r="S16" s="4"/>
      <c r="T16" s="4"/>
      <c r="U16" s="1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 t="s">
        <v>34</v>
      </c>
      <c r="AH16" s="12">
        <v>348</v>
      </c>
      <c r="AI16" s="14">
        <v>34.799999999999997</v>
      </c>
      <c r="AJ16" s="2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>
        <v>41.3</v>
      </c>
      <c r="AX16" s="4">
        <v>1</v>
      </c>
    </row>
    <row r="17" spans="1:50" x14ac:dyDescent="0.25">
      <c r="A17" s="4">
        <v>2014</v>
      </c>
      <c r="B17" s="3"/>
      <c r="C17" s="4" t="s">
        <v>16</v>
      </c>
      <c r="D17" s="12">
        <v>155</v>
      </c>
      <c r="E17" s="14">
        <f>D17/5</f>
        <v>31</v>
      </c>
      <c r="F17" s="14"/>
      <c r="G17" s="14"/>
      <c r="H17" s="14"/>
      <c r="I17" s="14"/>
      <c r="J17" s="3"/>
      <c r="K17" s="4"/>
      <c r="L17" s="20"/>
      <c r="M17" s="4"/>
      <c r="N17" s="4"/>
      <c r="O17" s="12"/>
      <c r="P17" s="14"/>
      <c r="Q17" s="3"/>
      <c r="R17" s="3"/>
      <c r="S17" s="3"/>
      <c r="T17" s="3"/>
      <c r="U17" s="3"/>
      <c r="V17" s="4"/>
      <c r="W17" s="11"/>
      <c r="X17" s="15"/>
      <c r="Y17" s="3"/>
      <c r="Z17" s="4"/>
      <c r="AA17" s="12"/>
      <c r="AB17" s="14"/>
      <c r="AC17" s="3"/>
      <c r="AD17" s="4"/>
      <c r="AE17" s="3"/>
      <c r="AF17" s="3"/>
      <c r="AG17" s="4" t="s">
        <v>22</v>
      </c>
      <c r="AH17" s="11">
        <v>305</v>
      </c>
      <c r="AI17" s="15">
        <f>AH17/8</f>
        <v>38.125</v>
      </c>
      <c r="AJ17" s="3"/>
      <c r="AK17" s="4" t="s">
        <v>19</v>
      </c>
      <c r="AL17" s="11">
        <v>77</v>
      </c>
      <c r="AM17" s="15">
        <v>38.5</v>
      </c>
      <c r="AN17" s="15"/>
      <c r="AO17" s="15"/>
      <c r="AP17" s="15"/>
      <c r="AQ17" s="15"/>
      <c r="AR17" s="3"/>
      <c r="AS17" s="4"/>
      <c r="AT17" s="12"/>
      <c r="AU17" s="14"/>
      <c r="AV17" s="3"/>
      <c r="AW17" s="15">
        <v>37</v>
      </c>
      <c r="AX17" s="4">
        <v>1</v>
      </c>
    </row>
    <row r="18" spans="1:50" x14ac:dyDescent="0.25">
      <c r="A18" s="4">
        <v>2013</v>
      </c>
      <c r="B18" s="3"/>
      <c r="C18" s="4"/>
      <c r="D18" s="9"/>
      <c r="E18" s="10"/>
      <c r="F18" s="10"/>
      <c r="G18" s="10"/>
      <c r="H18" s="10"/>
      <c r="I18" s="10"/>
      <c r="J18" s="3"/>
      <c r="K18" s="4"/>
      <c r="L18" s="2"/>
      <c r="M18" s="3"/>
      <c r="N18" s="17"/>
      <c r="O18" s="11"/>
      <c r="P18" s="15"/>
      <c r="Q18" s="3"/>
      <c r="R18" s="3"/>
      <c r="S18" s="3"/>
      <c r="T18" s="3"/>
      <c r="U18" s="3"/>
      <c r="V18" s="4"/>
      <c r="W18" s="4"/>
      <c r="X18" s="3"/>
      <c r="Y18" s="3"/>
      <c r="Z18" s="4"/>
      <c r="AA18" s="12"/>
      <c r="AB18" s="14"/>
      <c r="AC18" s="3"/>
      <c r="AD18" s="18"/>
      <c r="AE18" s="15"/>
      <c r="AF18" s="3"/>
      <c r="AG18" s="4" t="s">
        <v>23</v>
      </c>
      <c r="AH18" s="12">
        <v>270</v>
      </c>
      <c r="AI18" s="14">
        <f>AH18/8</f>
        <v>33.75</v>
      </c>
      <c r="AJ18" s="3"/>
      <c r="AK18" s="4" t="s">
        <v>23</v>
      </c>
      <c r="AL18" s="18">
        <v>85</v>
      </c>
      <c r="AM18" s="13">
        <v>42.5</v>
      </c>
      <c r="AN18" s="13"/>
      <c r="AO18" s="13"/>
      <c r="AP18" s="13"/>
      <c r="AQ18" s="13"/>
      <c r="AR18" s="3"/>
      <c r="AS18" s="4"/>
      <c r="AT18" s="12"/>
      <c r="AU18" s="14"/>
      <c r="AV18" s="3"/>
      <c r="AW18" s="15">
        <v>37</v>
      </c>
      <c r="AX18" s="4">
        <v>1</v>
      </c>
    </row>
    <row r="19" spans="1:50" x14ac:dyDescent="0.25">
      <c r="A19" s="4">
        <v>2012</v>
      </c>
      <c r="B19" s="3"/>
      <c r="C19" s="4" t="s">
        <v>24</v>
      </c>
      <c r="D19" s="12">
        <v>168</v>
      </c>
      <c r="E19" s="14">
        <f>D19/5</f>
        <v>33.6</v>
      </c>
      <c r="F19" s="14"/>
      <c r="G19" s="14"/>
      <c r="H19" s="14"/>
      <c r="I19" s="14"/>
      <c r="J19" s="3"/>
      <c r="K19" s="17"/>
      <c r="L19" s="2"/>
      <c r="M19" s="3"/>
      <c r="N19" s="4" t="s">
        <v>23</v>
      </c>
      <c r="O19" s="11">
        <v>108</v>
      </c>
      <c r="P19" s="15">
        <f>O19/3</f>
        <v>36</v>
      </c>
      <c r="Q19" s="3"/>
      <c r="R19" s="3"/>
      <c r="S19" s="3"/>
      <c r="T19" s="3"/>
      <c r="U19" s="3"/>
      <c r="V19" s="4"/>
      <c r="W19" s="11"/>
      <c r="X19" s="15"/>
      <c r="Y19" s="3"/>
      <c r="Z19" s="4"/>
      <c r="AA19" s="12"/>
      <c r="AB19" s="14"/>
      <c r="AC19" s="3"/>
      <c r="AD19" s="4"/>
      <c r="AE19" s="14"/>
      <c r="AF19" s="3"/>
      <c r="AG19" s="4" t="s">
        <v>23</v>
      </c>
      <c r="AH19" s="12">
        <v>214</v>
      </c>
      <c r="AI19" s="14">
        <f>AH19/6</f>
        <v>35.666666666666664</v>
      </c>
      <c r="AJ19" s="3"/>
      <c r="AK19" s="4"/>
      <c r="AL19" s="4"/>
      <c r="AM19" s="16"/>
      <c r="AN19" s="16"/>
      <c r="AO19" s="16"/>
      <c r="AP19" s="16"/>
      <c r="AQ19" s="16"/>
      <c r="AR19" s="3"/>
      <c r="AS19" s="4"/>
      <c r="AT19" s="12"/>
      <c r="AU19" s="14"/>
      <c r="AV19" s="3"/>
      <c r="AW19" s="15">
        <v>37</v>
      </c>
      <c r="AX19" s="4">
        <v>1</v>
      </c>
    </row>
    <row r="20" spans="1:50" x14ac:dyDescent="0.25">
      <c r="A20" s="4">
        <v>2011</v>
      </c>
      <c r="B20" s="3"/>
      <c r="C20" s="4" t="s">
        <v>34</v>
      </c>
      <c r="D20" s="12">
        <v>160</v>
      </c>
      <c r="E20" s="14">
        <f>D20/5</f>
        <v>32</v>
      </c>
      <c r="F20" s="14"/>
      <c r="G20" s="14"/>
      <c r="H20" s="14"/>
      <c r="I20" s="14"/>
      <c r="J20" s="3"/>
      <c r="K20" s="4"/>
      <c r="L20" s="2"/>
      <c r="M20" s="3"/>
      <c r="N20" s="4" t="s">
        <v>16</v>
      </c>
      <c r="O20" s="11">
        <v>112</v>
      </c>
      <c r="P20" s="15">
        <f>O20/3</f>
        <v>37.333333333333336</v>
      </c>
      <c r="Q20" s="3"/>
      <c r="R20" s="3"/>
      <c r="S20" s="3"/>
      <c r="T20" s="3"/>
      <c r="U20" s="3"/>
      <c r="V20" s="4"/>
      <c r="W20" s="12"/>
      <c r="X20" s="14"/>
      <c r="Y20" s="3"/>
      <c r="Z20" s="4"/>
      <c r="AA20" s="12"/>
      <c r="AB20" s="14"/>
      <c r="AC20" s="3"/>
      <c r="AD20" s="4"/>
      <c r="AF20" s="3"/>
      <c r="AG20" s="4"/>
      <c r="AH20" s="12"/>
      <c r="AI20" s="14"/>
      <c r="AJ20" s="3"/>
      <c r="AK20" s="4"/>
      <c r="AL20" s="18"/>
      <c r="AM20" s="13"/>
      <c r="AN20" s="13"/>
      <c r="AO20" s="13"/>
      <c r="AP20" s="13"/>
      <c r="AQ20" s="13"/>
      <c r="AR20" s="3"/>
      <c r="AS20" s="4"/>
      <c r="AT20" s="12"/>
      <c r="AU20" s="14"/>
      <c r="AV20" s="3"/>
      <c r="AW20" s="12"/>
      <c r="AX20" s="3"/>
    </row>
    <row r="21" spans="1:50" x14ac:dyDescent="0.25">
      <c r="A21" s="4">
        <v>2010</v>
      </c>
      <c r="B21" s="3"/>
      <c r="C21" s="4"/>
      <c r="D21" s="12"/>
      <c r="E21" s="14"/>
      <c r="F21" s="14"/>
      <c r="G21" s="14"/>
      <c r="H21" s="14"/>
      <c r="I21" s="14"/>
      <c r="J21" s="3"/>
      <c r="K21" s="4"/>
      <c r="L21" s="2"/>
      <c r="M21" s="3"/>
      <c r="N21" s="4" t="s">
        <v>23</v>
      </c>
      <c r="O21" s="11">
        <v>116</v>
      </c>
      <c r="P21" s="15">
        <f>O21/3</f>
        <v>38.666666666666664</v>
      </c>
      <c r="Q21" s="3"/>
      <c r="R21" s="3"/>
      <c r="S21" s="3"/>
      <c r="T21" s="3"/>
      <c r="U21" s="3"/>
      <c r="V21" s="4"/>
      <c r="W21" s="11"/>
      <c r="X21" s="15"/>
      <c r="Y21" s="3"/>
      <c r="Z21" s="4"/>
      <c r="AA21" s="11"/>
      <c r="AB21" s="15"/>
      <c r="AC21" s="3"/>
      <c r="AD21" s="4"/>
      <c r="AE21" s="3"/>
      <c r="AF21" s="3"/>
      <c r="AG21" s="4" t="s">
        <v>22</v>
      </c>
      <c r="AH21" s="11">
        <v>230</v>
      </c>
      <c r="AI21" s="15">
        <f>AH21/6</f>
        <v>38.333333333333336</v>
      </c>
      <c r="AJ21" s="3"/>
      <c r="AK21" s="4" t="s">
        <v>18</v>
      </c>
      <c r="AL21" s="11">
        <v>73</v>
      </c>
      <c r="AM21" s="15">
        <v>36.5</v>
      </c>
      <c r="AN21" s="15"/>
      <c r="AO21" s="15"/>
      <c r="AP21" s="15"/>
      <c r="AQ21" s="15"/>
      <c r="AR21" s="3"/>
      <c r="AS21" s="18"/>
      <c r="AT21" s="3"/>
      <c r="AU21" s="3"/>
      <c r="AV21" s="3"/>
      <c r="AW21" s="12"/>
      <c r="AX21" s="3"/>
    </row>
    <row r="22" spans="1:50" x14ac:dyDescent="0.25">
      <c r="A22" s="4">
        <v>2009</v>
      </c>
      <c r="B22" s="3"/>
      <c r="C22" s="4"/>
      <c r="D22" s="12"/>
      <c r="E22" s="14"/>
      <c r="F22" s="14"/>
      <c r="G22" s="14"/>
      <c r="H22" s="14"/>
      <c r="I22" s="14"/>
      <c r="J22" s="3"/>
      <c r="K22" s="4"/>
      <c r="L22" s="2"/>
      <c r="M22" s="3"/>
      <c r="N22" s="4" t="s">
        <v>22</v>
      </c>
      <c r="O22" s="11">
        <v>114</v>
      </c>
      <c r="P22" s="15">
        <f>O22/3</f>
        <v>38</v>
      </c>
      <c r="Y22" s="3"/>
      <c r="Z22" s="4"/>
      <c r="AA22" s="12"/>
      <c r="AB22" s="14"/>
      <c r="AC22" s="3"/>
      <c r="AD22" s="4" t="s">
        <v>18</v>
      </c>
      <c r="AE22" s="3"/>
      <c r="AF22" s="3"/>
      <c r="AG22" s="4" t="s">
        <v>17</v>
      </c>
      <c r="AH22" s="12">
        <v>193</v>
      </c>
      <c r="AI22" s="14">
        <f>AH22/6</f>
        <v>32.166666666666664</v>
      </c>
      <c r="AJ22" s="3"/>
      <c r="AK22" s="4" t="s">
        <v>92</v>
      </c>
      <c r="AL22" s="4">
        <v>98</v>
      </c>
      <c r="AM22" s="16">
        <v>49</v>
      </c>
      <c r="AN22" s="16"/>
      <c r="AO22" s="16"/>
      <c r="AP22" s="16"/>
      <c r="AQ22" s="16"/>
      <c r="AR22" s="3"/>
      <c r="AS22" s="4" t="s">
        <v>43</v>
      </c>
      <c r="AT22" s="3"/>
      <c r="AU22" s="3"/>
      <c r="AV22" s="3"/>
      <c r="AW22" s="14">
        <v>32.5</v>
      </c>
      <c r="AX22" s="4">
        <v>2</v>
      </c>
    </row>
    <row r="23" spans="1:50" x14ac:dyDescent="0.25">
      <c r="A23" s="4">
        <v>2008</v>
      </c>
      <c r="B23" s="3"/>
      <c r="C23" s="4"/>
      <c r="D23" s="12"/>
      <c r="E23" s="14"/>
      <c r="F23" s="14"/>
      <c r="G23" s="14"/>
      <c r="H23" s="14"/>
      <c r="I23" s="14"/>
      <c r="J23" s="3"/>
      <c r="K23" s="4"/>
      <c r="L23" s="20"/>
      <c r="M23" s="3"/>
      <c r="N23" s="4" t="s">
        <v>16</v>
      </c>
      <c r="O23" s="11">
        <v>116</v>
      </c>
      <c r="P23" s="15">
        <f>O23/3</f>
        <v>38.666666666666664</v>
      </c>
      <c r="Q23" s="3"/>
      <c r="R23" s="3"/>
      <c r="S23" s="3"/>
      <c r="T23" s="3"/>
      <c r="U23" s="3"/>
      <c r="V23" s="4" t="s">
        <v>14</v>
      </c>
      <c r="W23" s="11">
        <v>138</v>
      </c>
      <c r="X23" s="15">
        <f>W23/5</f>
        <v>27.6</v>
      </c>
      <c r="Y23" s="3"/>
      <c r="Z23" s="4"/>
      <c r="AA23" s="11"/>
      <c r="AB23" s="15"/>
      <c r="AC23" s="3"/>
      <c r="AD23" s="4" t="s">
        <v>20</v>
      </c>
      <c r="AE23" s="14">
        <v>33.5</v>
      </c>
      <c r="AF23" s="3"/>
      <c r="AG23" s="4"/>
      <c r="AH23" s="11"/>
      <c r="AI23" s="15"/>
      <c r="AJ23" s="3"/>
      <c r="AK23" s="4"/>
      <c r="AL23" s="18"/>
      <c r="AM23" s="13"/>
      <c r="AN23" s="13"/>
      <c r="AO23" s="13"/>
      <c r="AP23" s="13"/>
      <c r="AQ23" s="13"/>
      <c r="AR23" s="3"/>
      <c r="AS23" s="4" t="s">
        <v>18</v>
      </c>
      <c r="AT23" s="3"/>
      <c r="AU23" s="3"/>
      <c r="AV23" s="3"/>
      <c r="AW23" s="12">
        <v>35.39</v>
      </c>
      <c r="AX23" s="4">
        <v>3</v>
      </c>
    </row>
    <row r="24" spans="1:50" x14ac:dyDescent="0.25">
      <c r="A24" s="4">
        <v>2007</v>
      </c>
      <c r="B24" s="3"/>
      <c r="C24" s="4" t="s">
        <v>14</v>
      </c>
      <c r="D24" s="12">
        <v>158</v>
      </c>
      <c r="E24" s="14">
        <f>D24/5</f>
        <v>31.6</v>
      </c>
      <c r="F24" s="14"/>
      <c r="G24" s="14"/>
      <c r="H24" s="14"/>
      <c r="I24" s="14"/>
      <c r="J24" s="3"/>
      <c r="K24" s="4"/>
      <c r="L24" s="20"/>
      <c r="M24" s="3"/>
      <c r="N24" s="4"/>
      <c r="O24" s="12"/>
      <c r="P24" s="14"/>
      <c r="Q24" s="15"/>
      <c r="R24" s="13" t="s">
        <v>19</v>
      </c>
      <c r="S24" s="19">
        <v>110</v>
      </c>
      <c r="T24" s="15">
        <f>S24/3</f>
        <v>36.666666666666664</v>
      </c>
      <c r="U24" s="3"/>
      <c r="V24" s="3"/>
      <c r="W24" s="3"/>
      <c r="X24" s="3"/>
      <c r="Y24" s="3"/>
      <c r="Z24" s="4"/>
      <c r="AA24" s="11"/>
      <c r="AB24" s="15"/>
      <c r="AC24" s="3"/>
      <c r="AD24" s="18" t="s">
        <v>17</v>
      </c>
      <c r="AE24" s="11">
        <v>36.25</v>
      </c>
      <c r="AF24" s="3"/>
      <c r="AG24" s="4" t="s">
        <v>22</v>
      </c>
      <c r="AH24" s="11">
        <v>233</v>
      </c>
      <c r="AI24" s="15">
        <f>AH24/6</f>
        <v>38.833333333333336</v>
      </c>
      <c r="AJ24" s="3"/>
      <c r="AK24" s="3"/>
      <c r="AL24" s="3"/>
      <c r="AM24" s="3"/>
      <c r="AN24" s="3"/>
      <c r="AO24" s="3"/>
      <c r="AP24" s="3"/>
      <c r="AQ24" s="3"/>
      <c r="AR24" s="3"/>
      <c r="AS24" s="4"/>
      <c r="AT24" s="3"/>
      <c r="AU24" s="3"/>
      <c r="AV24" s="3"/>
      <c r="AW24" s="11">
        <v>36.5</v>
      </c>
      <c r="AX24" s="4">
        <v>5</v>
      </c>
    </row>
    <row r="25" spans="1:50" x14ac:dyDescent="0.25">
      <c r="A25" s="4">
        <v>2006</v>
      </c>
      <c r="B25" s="3"/>
      <c r="C25" s="4" t="s">
        <v>34</v>
      </c>
      <c r="D25" s="12">
        <v>175</v>
      </c>
      <c r="E25" s="14">
        <f>D25/5</f>
        <v>35</v>
      </c>
      <c r="F25" s="14"/>
      <c r="G25" s="14"/>
      <c r="H25" s="14"/>
      <c r="I25" s="14"/>
      <c r="J25" s="5"/>
      <c r="K25" s="4"/>
      <c r="L25" s="2"/>
      <c r="M25" s="2"/>
      <c r="N25" s="4"/>
      <c r="O25" s="11"/>
      <c r="P25" s="15"/>
      <c r="Q25" s="15"/>
      <c r="R25" s="15"/>
      <c r="S25" s="15"/>
      <c r="T25" s="15"/>
      <c r="U25" s="3"/>
      <c r="V25" s="18"/>
      <c r="W25" s="11"/>
      <c r="X25" s="15"/>
      <c r="Y25" s="3"/>
      <c r="Z25" s="4"/>
      <c r="AA25" s="11"/>
      <c r="AB25" s="15"/>
      <c r="AC25" s="3"/>
      <c r="AD25" s="3"/>
      <c r="AE25" s="3"/>
      <c r="AF25" s="3"/>
      <c r="AG25" s="4" t="s">
        <v>20</v>
      </c>
      <c r="AH25" s="11">
        <v>221</v>
      </c>
      <c r="AI25" s="15">
        <f>AH25/6</f>
        <v>36.833333333333336</v>
      </c>
      <c r="AJ25" s="3"/>
      <c r="AK25" s="4" t="s">
        <v>24</v>
      </c>
      <c r="AL25" s="18">
        <v>97</v>
      </c>
      <c r="AM25" s="13">
        <v>48.5</v>
      </c>
      <c r="AN25" s="13"/>
      <c r="AO25" s="13"/>
      <c r="AP25" s="13"/>
      <c r="AQ25" s="13"/>
      <c r="AR25" s="3"/>
      <c r="AS25" s="4"/>
      <c r="AT25" s="3"/>
      <c r="AU25" s="3"/>
      <c r="AV25" s="3"/>
      <c r="AW25" s="12">
        <v>33.5</v>
      </c>
      <c r="AX25" s="4">
        <v>1</v>
      </c>
    </row>
    <row r="26" spans="1:50" x14ac:dyDescent="0.25">
      <c r="A26" s="4">
        <v>2005</v>
      </c>
      <c r="B26" s="3"/>
      <c r="C26" s="4" t="s">
        <v>22</v>
      </c>
      <c r="D26" s="12">
        <v>176</v>
      </c>
      <c r="E26" s="14">
        <f>D26/5</f>
        <v>35.200000000000003</v>
      </c>
      <c r="F26" s="14"/>
      <c r="G26" s="14"/>
      <c r="H26" s="14"/>
      <c r="I26" s="14"/>
      <c r="J26" s="4"/>
      <c r="K26" s="4" t="s">
        <v>24</v>
      </c>
      <c r="L26" s="2" t="s">
        <v>93</v>
      </c>
      <c r="M26" s="2"/>
      <c r="N26" s="4" t="s">
        <v>22</v>
      </c>
      <c r="O26" s="11">
        <v>119</v>
      </c>
      <c r="P26" s="15">
        <f>O26/3</f>
        <v>39.666666666666664</v>
      </c>
      <c r="Q26" s="10"/>
      <c r="R26" s="10"/>
      <c r="S26" s="10"/>
      <c r="T26" s="10"/>
      <c r="U26" s="4"/>
      <c r="X26" s="4"/>
      <c r="Y26" s="4"/>
      <c r="Z26" s="4"/>
      <c r="AA26" s="11"/>
      <c r="AB26" s="15"/>
      <c r="AC26" s="4"/>
      <c r="AD26" s="4" t="s">
        <v>18</v>
      </c>
      <c r="AE26" s="12">
        <v>32.75</v>
      </c>
      <c r="AF26" s="4"/>
      <c r="AG26" s="4" t="s">
        <v>19</v>
      </c>
      <c r="AH26" s="12">
        <v>268</v>
      </c>
      <c r="AI26" s="14">
        <f>AH26/8</f>
        <v>33.5</v>
      </c>
      <c r="AJ26" s="4"/>
      <c r="AK26" s="4" t="s">
        <v>94</v>
      </c>
      <c r="AL26" s="4">
        <v>104</v>
      </c>
      <c r="AM26" s="13">
        <v>52</v>
      </c>
      <c r="AN26" s="13"/>
      <c r="AO26" s="13"/>
      <c r="AP26" s="13"/>
      <c r="AQ26" s="13"/>
      <c r="AR26" s="4"/>
      <c r="AS26" s="4" t="s">
        <v>18</v>
      </c>
      <c r="AT26" s="21"/>
      <c r="AU26" s="2"/>
      <c r="AV26" s="2"/>
      <c r="AW26" s="14">
        <v>33.6</v>
      </c>
      <c r="AX26" s="4">
        <v>5</v>
      </c>
    </row>
    <row r="27" spans="1:50" x14ac:dyDescent="0.25">
      <c r="A27" s="4">
        <v>2004</v>
      </c>
      <c r="B27" s="3"/>
      <c r="C27" s="4"/>
      <c r="D27" s="4"/>
      <c r="E27" s="4"/>
      <c r="F27" s="4"/>
      <c r="G27" s="4"/>
      <c r="H27" s="4"/>
      <c r="I27" s="4"/>
      <c r="J27" s="4"/>
      <c r="K27" s="4" t="s">
        <v>18</v>
      </c>
      <c r="L27" s="2" t="s">
        <v>95</v>
      </c>
      <c r="M27" s="2"/>
      <c r="N27" s="4"/>
      <c r="O27" s="11"/>
      <c r="P27" s="15"/>
      <c r="Q27" s="14"/>
      <c r="R27" s="14"/>
      <c r="S27" s="14"/>
      <c r="T27" s="14"/>
      <c r="U27" s="4"/>
      <c r="V27" s="4"/>
      <c r="W27" s="4"/>
      <c r="X27" s="4"/>
      <c r="Y27" s="4"/>
      <c r="Z27" s="4" t="s">
        <v>18</v>
      </c>
      <c r="AA27" s="12">
        <v>258</v>
      </c>
      <c r="AB27" s="14">
        <f>AA27/8</f>
        <v>32.25</v>
      </c>
      <c r="AC27" s="4"/>
      <c r="AD27" s="4" t="s">
        <v>19</v>
      </c>
      <c r="AE27" s="15"/>
      <c r="AF27" s="4"/>
      <c r="AG27" s="4" t="s">
        <v>17</v>
      </c>
      <c r="AH27" s="12">
        <v>195</v>
      </c>
      <c r="AI27" s="14">
        <f>AH27/6</f>
        <v>32.5</v>
      </c>
      <c r="AJ27" s="4"/>
      <c r="AK27" s="4" t="s">
        <v>34</v>
      </c>
      <c r="AL27" s="18">
        <v>85</v>
      </c>
      <c r="AM27" s="13">
        <v>42.5</v>
      </c>
      <c r="AN27" s="13"/>
      <c r="AO27" s="13"/>
      <c r="AP27" s="13"/>
      <c r="AQ27" s="13"/>
      <c r="AR27" s="4"/>
      <c r="AS27" s="4" t="s">
        <v>16</v>
      </c>
      <c r="AT27" s="2"/>
      <c r="AU27" s="2"/>
      <c r="AV27" s="2"/>
      <c r="AW27" s="14">
        <v>32.950000000000003</v>
      </c>
      <c r="AX27" s="4">
        <v>11</v>
      </c>
    </row>
    <row r="28" spans="1:50" x14ac:dyDescent="0.25">
      <c r="A28" s="4">
        <v>2003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s">
        <v>24</v>
      </c>
      <c r="O28" s="4">
        <v>101</v>
      </c>
      <c r="P28" s="16">
        <v>50.5</v>
      </c>
      <c r="Q28" s="2"/>
      <c r="R28" s="2"/>
      <c r="S28" s="2"/>
      <c r="T28" s="2"/>
      <c r="U28" s="2"/>
      <c r="V28" s="2"/>
      <c r="W28" s="2"/>
      <c r="X28" s="2"/>
      <c r="Y28" s="2"/>
      <c r="Z28" s="4" t="s">
        <v>14</v>
      </c>
      <c r="AA28" s="12">
        <v>281</v>
      </c>
      <c r="AB28" s="12">
        <v>35.130000000000003</v>
      </c>
      <c r="AC28" s="2"/>
      <c r="AD28" s="4" t="s">
        <v>18</v>
      </c>
      <c r="AE28" s="14">
        <v>32</v>
      </c>
      <c r="AF28" s="2"/>
      <c r="AG28" s="4" t="s">
        <v>18</v>
      </c>
      <c r="AH28" s="9">
        <v>295</v>
      </c>
      <c r="AI28" s="10">
        <v>29.5</v>
      </c>
      <c r="AJ28" s="2"/>
      <c r="AK28" s="4" t="s">
        <v>16</v>
      </c>
      <c r="AL28" s="4">
        <v>81</v>
      </c>
      <c r="AM28" s="16">
        <v>40.5</v>
      </c>
      <c r="AN28" s="16"/>
      <c r="AO28" s="16"/>
      <c r="AP28" s="16"/>
      <c r="AQ28" s="16"/>
      <c r="AR28" s="2"/>
      <c r="AS28" s="4" t="s">
        <v>19</v>
      </c>
      <c r="AT28" s="2"/>
      <c r="AU28" s="2"/>
      <c r="AV28" s="2"/>
      <c r="AW28" s="12">
        <v>33.17</v>
      </c>
      <c r="AX28" s="4">
        <v>9</v>
      </c>
    </row>
    <row r="29" spans="1:50" x14ac:dyDescent="0.25">
      <c r="A29" s="4">
        <v>2002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34</v>
      </c>
      <c r="AA29" s="4">
        <v>320</v>
      </c>
      <c r="AB29" s="16">
        <v>40</v>
      </c>
      <c r="AC29" s="2"/>
      <c r="AD29" s="4" t="s">
        <v>18</v>
      </c>
      <c r="AE29" s="14">
        <v>31.8</v>
      </c>
      <c r="AF29" s="2"/>
      <c r="AG29" s="4" t="s">
        <v>17</v>
      </c>
      <c r="AH29" s="12">
        <v>266</v>
      </c>
      <c r="AI29" s="12">
        <v>33.25</v>
      </c>
      <c r="AJ29" s="2"/>
      <c r="AK29" s="4" t="s">
        <v>36</v>
      </c>
      <c r="AL29" s="4">
        <v>88</v>
      </c>
      <c r="AM29" s="16">
        <v>44</v>
      </c>
      <c r="AN29" s="16"/>
      <c r="AO29" s="16"/>
      <c r="AP29" s="16"/>
      <c r="AQ29" s="16"/>
      <c r="AR29" s="2"/>
      <c r="AS29" s="4" t="s">
        <v>17</v>
      </c>
      <c r="AT29" s="2"/>
      <c r="AU29" s="2"/>
      <c r="AV29" s="2"/>
      <c r="AW29" s="12">
        <v>32.92</v>
      </c>
      <c r="AX29" s="4">
        <v>6</v>
      </c>
    </row>
    <row r="30" spans="1:50" x14ac:dyDescent="0.25">
      <c r="A30" s="4">
        <v>2001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 t="s">
        <v>19</v>
      </c>
      <c r="O30" s="11">
        <v>114</v>
      </c>
      <c r="P30" s="15">
        <v>38</v>
      </c>
      <c r="Q30" s="3"/>
      <c r="R30" s="3"/>
      <c r="S30" s="3"/>
      <c r="T30" s="3"/>
      <c r="U30" s="3"/>
      <c r="V30" s="3"/>
      <c r="W30" s="3"/>
      <c r="X30" s="3"/>
      <c r="Y30" s="3"/>
      <c r="Z30" s="4" t="s">
        <v>115</v>
      </c>
      <c r="AA30" s="4">
        <v>323</v>
      </c>
      <c r="AB30" s="4">
        <v>40.380000000000003</v>
      </c>
      <c r="AC30" s="3"/>
      <c r="AD30" s="4" t="s">
        <v>18</v>
      </c>
      <c r="AE30" s="15">
        <v>36.75</v>
      </c>
      <c r="AF30" s="3"/>
      <c r="AG30" s="4" t="s">
        <v>16</v>
      </c>
      <c r="AH30" s="11">
        <v>229</v>
      </c>
      <c r="AI30" s="11">
        <v>38.17</v>
      </c>
      <c r="AJ30" s="3"/>
      <c r="AK30" s="4" t="s">
        <v>19</v>
      </c>
      <c r="AL30" s="4">
        <v>90</v>
      </c>
      <c r="AM30" s="16">
        <v>45</v>
      </c>
      <c r="AN30" s="16"/>
      <c r="AO30" s="16"/>
      <c r="AP30" s="16"/>
      <c r="AQ30" s="16"/>
      <c r="AR30" s="3"/>
      <c r="AS30" s="3"/>
      <c r="AT30" s="3"/>
      <c r="AU30" s="3"/>
      <c r="AV30" s="3"/>
      <c r="AW30" s="18">
        <v>41.2</v>
      </c>
      <c r="AX30" s="4">
        <v>3</v>
      </c>
    </row>
    <row r="31" spans="1:50" x14ac:dyDescent="0.25">
      <c r="A31" s="4">
        <v>2000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4"/>
      <c r="P31" s="16"/>
      <c r="Q31" s="3"/>
      <c r="R31" s="3"/>
      <c r="S31" s="3"/>
      <c r="T31" s="3"/>
      <c r="U31" s="3"/>
      <c r="V31" s="3"/>
      <c r="W31" s="3"/>
      <c r="X31" s="3"/>
      <c r="Y31" s="3"/>
      <c r="Z31" s="4" t="s">
        <v>17</v>
      </c>
      <c r="AA31" s="11">
        <v>259</v>
      </c>
      <c r="AB31" s="15">
        <v>25.9</v>
      </c>
      <c r="AC31" s="3"/>
      <c r="AD31" s="5"/>
      <c r="AE31" s="14"/>
      <c r="AF31" s="3"/>
      <c r="AG31" s="4"/>
      <c r="AH31" s="4"/>
      <c r="AI31" s="4"/>
      <c r="AJ31" s="3"/>
      <c r="AK31" s="4"/>
      <c r="AL31" s="4"/>
      <c r="AM31" s="16"/>
      <c r="AN31" s="16"/>
      <c r="AO31" s="16"/>
      <c r="AP31" s="16"/>
      <c r="AQ31" s="16"/>
      <c r="AR31" s="3"/>
      <c r="AS31" s="3"/>
      <c r="AT31" s="3"/>
      <c r="AU31" s="3"/>
      <c r="AV31" s="3"/>
      <c r="AW31" s="38"/>
      <c r="AX31" s="4"/>
    </row>
    <row r="32" spans="1:50" x14ac:dyDescent="0.25">
      <c r="A32" s="4">
        <v>1999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 t="s">
        <v>19</v>
      </c>
      <c r="O32" s="4">
        <v>137</v>
      </c>
      <c r="P32" s="16">
        <v>27.4</v>
      </c>
      <c r="Q32" s="3"/>
      <c r="R32" s="3"/>
      <c r="S32" s="3"/>
      <c r="T32" s="3"/>
      <c r="U32" s="3"/>
      <c r="V32" s="3"/>
      <c r="W32" s="3"/>
      <c r="X32" s="3"/>
      <c r="Y32" s="3"/>
      <c r="Z32" s="4" t="s">
        <v>18</v>
      </c>
      <c r="AA32" s="11">
        <v>252</v>
      </c>
      <c r="AB32" s="15">
        <v>25.2</v>
      </c>
      <c r="AC32" s="3"/>
      <c r="AD32" s="5"/>
      <c r="AE32" s="14"/>
      <c r="AF32" s="3"/>
      <c r="AG32" s="4"/>
      <c r="AH32" s="4"/>
      <c r="AI32" s="4"/>
      <c r="AJ32" s="3"/>
      <c r="AK32" s="4" t="s">
        <v>17</v>
      </c>
      <c r="AL32" s="11">
        <v>107</v>
      </c>
      <c r="AM32" s="15">
        <v>26.75</v>
      </c>
      <c r="AN32" s="15"/>
      <c r="AO32" s="15"/>
      <c r="AP32" s="15"/>
      <c r="AQ32" s="15"/>
      <c r="AR32" s="3"/>
      <c r="AS32" s="3"/>
      <c r="AT32" s="3"/>
      <c r="AU32" s="3"/>
      <c r="AV32" s="3"/>
      <c r="AW32" s="38"/>
      <c r="AX32" s="4"/>
    </row>
    <row r="33" spans="1:50" x14ac:dyDescent="0.25">
      <c r="A33" s="4">
        <v>1998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 t="s">
        <v>16</v>
      </c>
      <c r="O33" s="4">
        <v>98</v>
      </c>
      <c r="P33" s="16">
        <v>32.67</v>
      </c>
      <c r="Q33" s="3"/>
      <c r="R33" s="3"/>
      <c r="S33" s="3"/>
      <c r="T33" s="3"/>
      <c r="U33" s="3"/>
      <c r="V33" s="3"/>
      <c r="W33" s="3"/>
      <c r="X33" s="3"/>
      <c r="Y33" s="3"/>
      <c r="Z33" s="4" t="s">
        <v>18</v>
      </c>
      <c r="AA33" s="11">
        <v>290</v>
      </c>
      <c r="AB33" s="15">
        <v>24.17</v>
      </c>
      <c r="AC33" s="3"/>
      <c r="AD33" s="5"/>
      <c r="AE33" s="14"/>
      <c r="AF33" s="3"/>
      <c r="AG33" s="4" t="s">
        <v>17</v>
      </c>
      <c r="AH33" s="11">
        <v>150</v>
      </c>
      <c r="AI33" s="15">
        <v>25</v>
      </c>
      <c r="AJ33" s="3"/>
      <c r="AK33" s="4" t="s">
        <v>18</v>
      </c>
      <c r="AL33" s="4">
        <v>54</v>
      </c>
      <c r="AM33" s="16">
        <v>27</v>
      </c>
      <c r="AN33" s="16"/>
      <c r="AO33" s="16"/>
      <c r="AP33" s="16"/>
      <c r="AQ33" s="16"/>
      <c r="AR33" s="3"/>
      <c r="AS33" s="3"/>
      <c r="AT33" s="3"/>
      <c r="AU33" s="3"/>
      <c r="AV33" s="3"/>
      <c r="AW33" s="38"/>
      <c r="AX33" s="4"/>
    </row>
    <row r="34" spans="1:50" x14ac:dyDescent="0.25">
      <c r="A34" s="4">
        <v>1997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 t="s">
        <v>18</v>
      </c>
      <c r="O34" s="12">
        <v>97</v>
      </c>
      <c r="P34" s="14">
        <v>32.33</v>
      </c>
      <c r="Q34" s="3"/>
      <c r="R34" s="3"/>
      <c r="S34" s="3"/>
      <c r="T34" s="3"/>
      <c r="U34" s="3"/>
      <c r="V34" s="3"/>
      <c r="W34" s="3"/>
      <c r="X34" s="3"/>
      <c r="Y34" s="3"/>
      <c r="Z34" s="4" t="s">
        <v>18</v>
      </c>
      <c r="AA34" s="11">
        <v>227</v>
      </c>
      <c r="AB34" s="11">
        <v>37.83</v>
      </c>
      <c r="AC34" s="3"/>
      <c r="AD34" s="5"/>
      <c r="AE34" s="14"/>
      <c r="AF34" s="3"/>
      <c r="AG34" s="4" t="s">
        <v>20</v>
      </c>
      <c r="AH34" s="11">
        <v>237</v>
      </c>
      <c r="AI34" s="15">
        <v>39.5</v>
      </c>
      <c r="AJ34" s="3"/>
      <c r="AK34" s="4" t="s">
        <v>18</v>
      </c>
      <c r="AL34" s="11">
        <v>78</v>
      </c>
      <c r="AM34" s="15">
        <v>39</v>
      </c>
      <c r="AN34" s="15"/>
      <c r="AO34" s="15"/>
      <c r="AP34" s="15"/>
      <c r="AQ34" s="15"/>
      <c r="AR34" s="3"/>
      <c r="AS34" s="3"/>
      <c r="AT34" s="3"/>
      <c r="AU34" s="3"/>
      <c r="AV34" s="3"/>
      <c r="AW34" s="38"/>
      <c r="AX34" s="4"/>
    </row>
    <row r="35" spans="1:50" x14ac:dyDescent="0.25">
      <c r="A35" s="4">
        <v>1996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4"/>
      <c r="P35" s="16"/>
      <c r="Q35" s="3"/>
      <c r="R35" s="3"/>
      <c r="S35" s="3"/>
      <c r="T35" s="3"/>
      <c r="U35" s="3"/>
      <c r="V35" s="3"/>
      <c r="W35" s="3"/>
      <c r="X35" s="3"/>
      <c r="Y35" s="3"/>
      <c r="Z35" s="4" t="s">
        <v>18</v>
      </c>
      <c r="AA35" s="11">
        <v>294</v>
      </c>
      <c r="AB35" s="11">
        <v>36.75</v>
      </c>
      <c r="AC35" s="3"/>
      <c r="AD35" s="3"/>
      <c r="AE35" s="3"/>
      <c r="AF35" s="3"/>
      <c r="AG35" s="4" t="s">
        <v>18</v>
      </c>
      <c r="AH35" s="4"/>
      <c r="AI35" s="4"/>
      <c r="AJ35" s="3"/>
      <c r="AK35" s="4"/>
      <c r="AL35" s="4"/>
      <c r="AM35" s="16"/>
      <c r="AN35" s="16"/>
      <c r="AO35" s="16"/>
      <c r="AP35" s="16"/>
      <c r="AQ35" s="16"/>
      <c r="AR35" s="3"/>
      <c r="AS35" s="3"/>
      <c r="AT35" s="3"/>
      <c r="AU35" s="3"/>
      <c r="AV35" s="3"/>
      <c r="AW35" s="38"/>
      <c r="AX35" s="3"/>
    </row>
    <row r="36" spans="1:50" x14ac:dyDescent="0.25">
      <c r="A36" s="4">
        <v>1995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  <c r="O36" s="4"/>
      <c r="P36" s="16"/>
      <c r="Q36" s="3"/>
      <c r="R36" s="3"/>
      <c r="S36" s="3"/>
      <c r="T36" s="3"/>
      <c r="U36" s="3"/>
      <c r="V36" s="3"/>
      <c r="W36" s="3"/>
      <c r="X36" s="3"/>
      <c r="Y36" s="3"/>
      <c r="Z36" s="4" t="s">
        <v>19</v>
      </c>
      <c r="AA36" s="11">
        <v>309</v>
      </c>
      <c r="AB36" s="11">
        <v>38.630000000000003</v>
      </c>
      <c r="AC36" s="3"/>
      <c r="AD36" s="3"/>
      <c r="AE36" s="3"/>
      <c r="AF36" s="3"/>
      <c r="AG36" s="4" t="s">
        <v>19</v>
      </c>
      <c r="AH36" s="11">
        <v>225</v>
      </c>
      <c r="AI36" s="15">
        <v>37.5</v>
      </c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8"/>
      <c r="AX36" s="3"/>
    </row>
    <row r="37" spans="1:50" x14ac:dyDescent="0.25">
      <c r="A37" s="4">
        <v>1994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4"/>
      <c r="AA37" s="4"/>
      <c r="AB37" s="4"/>
      <c r="AC37" s="3"/>
      <c r="AD37" s="4" t="s">
        <v>16</v>
      </c>
      <c r="AE37" s="11">
        <v>38.25</v>
      </c>
      <c r="AF37" s="3"/>
      <c r="AG37" s="4" t="s">
        <v>17</v>
      </c>
      <c r="AH37" s="11">
        <v>223</v>
      </c>
      <c r="AI37" s="11">
        <v>37.17</v>
      </c>
      <c r="AJ37" s="3"/>
      <c r="AK37" s="4" t="s">
        <v>18</v>
      </c>
      <c r="AL37" s="11">
        <v>78</v>
      </c>
      <c r="AM37" s="15">
        <v>39</v>
      </c>
      <c r="AN37" s="15"/>
      <c r="AO37" s="15"/>
      <c r="AP37" s="15"/>
      <c r="AQ37" s="15"/>
      <c r="AR37" s="3"/>
      <c r="AS37" s="3"/>
      <c r="AT37" s="3"/>
      <c r="AU37" s="3"/>
      <c r="AV37" s="3"/>
      <c r="AW37" s="3"/>
      <c r="AX37" s="3"/>
    </row>
    <row r="38" spans="1:50" x14ac:dyDescent="0.25">
      <c r="A38" s="4">
        <v>1993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 t="s">
        <v>18</v>
      </c>
      <c r="O38" s="4">
        <v>120</v>
      </c>
      <c r="P38" s="16">
        <v>40</v>
      </c>
      <c r="Q38" s="3"/>
      <c r="R38" s="3"/>
      <c r="S38" s="3"/>
      <c r="T38" s="3"/>
      <c r="U38" s="3"/>
      <c r="V38" s="3"/>
      <c r="W38" s="3"/>
      <c r="X38" s="3"/>
      <c r="Y38" s="3"/>
      <c r="Z38" s="4" t="s">
        <v>24</v>
      </c>
      <c r="AA38" s="4">
        <v>325</v>
      </c>
      <c r="AB38" s="4">
        <v>40.630000000000003</v>
      </c>
      <c r="AC38" s="3"/>
      <c r="AD38" s="4" t="s">
        <v>43</v>
      </c>
      <c r="AE38" s="4">
        <v>41.33</v>
      </c>
      <c r="AF38" s="3"/>
      <c r="AG38" s="4" t="s">
        <v>16</v>
      </c>
      <c r="AH38" s="11">
        <v>236</v>
      </c>
      <c r="AI38" s="11">
        <v>39.33</v>
      </c>
      <c r="AJ38" s="3"/>
      <c r="AK38" s="4" t="s">
        <v>17</v>
      </c>
      <c r="AL38" s="4">
        <v>139</v>
      </c>
      <c r="AM38" s="4">
        <v>46.33</v>
      </c>
      <c r="AN38" s="4"/>
      <c r="AO38" s="4"/>
      <c r="AP38" s="4"/>
      <c r="AQ38" s="4"/>
      <c r="AR38" s="3"/>
      <c r="AS38" s="3"/>
      <c r="AT38" s="3"/>
      <c r="AU38" s="3"/>
      <c r="AV38" s="3"/>
      <c r="AW38" s="3"/>
      <c r="AX38" s="3"/>
    </row>
    <row r="39" spans="1:50" x14ac:dyDescent="0.25">
      <c r="A39" s="4">
        <v>1992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 t="s">
        <v>16</v>
      </c>
      <c r="O39" s="4">
        <v>149</v>
      </c>
      <c r="P39" s="4">
        <v>49.67</v>
      </c>
      <c r="Q39" s="3"/>
      <c r="R39" s="3"/>
      <c r="S39" s="3"/>
      <c r="T39" s="3"/>
      <c r="U39" s="3"/>
      <c r="V39" s="3"/>
      <c r="W39" s="3"/>
      <c r="X39" s="3"/>
      <c r="Y39" s="3"/>
      <c r="Z39" s="4" t="s">
        <v>14</v>
      </c>
      <c r="AA39" s="4">
        <v>334</v>
      </c>
      <c r="AB39" s="4">
        <v>41.75</v>
      </c>
      <c r="AC39" s="3"/>
      <c r="AD39" s="4" t="s">
        <v>43</v>
      </c>
      <c r="AE39" s="16">
        <v>43.5</v>
      </c>
      <c r="AF39" s="3"/>
      <c r="AG39" s="4" t="s">
        <v>19</v>
      </c>
      <c r="AH39" s="4">
        <v>245</v>
      </c>
      <c r="AI39" s="4">
        <v>40.83</v>
      </c>
      <c r="AJ39" s="3"/>
      <c r="AK39" s="4" t="s">
        <v>17</v>
      </c>
      <c r="AL39" s="4">
        <v>127</v>
      </c>
      <c r="AM39" s="4">
        <v>42.33</v>
      </c>
      <c r="AN39" s="4"/>
      <c r="AO39" s="4"/>
      <c r="AP39" s="4"/>
      <c r="AQ39" s="4"/>
      <c r="AR39" s="3"/>
      <c r="AS39" s="3"/>
      <c r="AT39" s="3"/>
      <c r="AU39" s="3"/>
      <c r="AV39" s="3"/>
      <c r="AW39" s="3"/>
      <c r="AX39" s="3"/>
    </row>
    <row r="40" spans="1:50" x14ac:dyDescent="0.25">
      <c r="A40" s="4">
        <v>1991</v>
      </c>
      <c r="B40" s="3"/>
      <c r="C40" s="3"/>
      <c r="D40" s="3"/>
      <c r="E40" s="3"/>
      <c r="F40" s="3"/>
      <c r="G40" s="4" t="s">
        <v>34</v>
      </c>
      <c r="H40" s="4">
        <v>130</v>
      </c>
      <c r="I40" s="16">
        <v>65</v>
      </c>
      <c r="J40" s="3"/>
      <c r="K40" s="3"/>
      <c r="L40" s="3"/>
      <c r="M40" s="3"/>
      <c r="N40" s="4" t="s">
        <v>20</v>
      </c>
      <c r="O40" s="4">
        <v>158</v>
      </c>
      <c r="P40" s="16">
        <v>52.67</v>
      </c>
      <c r="Q40" s="3"/>
      <c r="R40" s="3"/>
      <c r="S40" s="3"/>
      <c r="T40" s="3"/>
      <c r="U40" s="3"/>
      <c r="Z40" s="4" t="s">
        <v>22</v>
      </c>
      <c r="AA40" s="4">
        <v>366</v>
      </c>
      <c r="AB40" s="4">
        <v>45.75</v>
      </c>
      <c r="AD40" s="4" t="s">
        <v>18</v>
      </c>
      <c r="AE40" s="16">
        <v>44.4</v>
      </c>
      <c r="AG40" s="4" t="s">
        <v>23</v>
      </c>
      <c r="AH40" s="4">
        <v>271</v>
      </c>
      <c r="AI40" s="4">
        <v>45.17</v>
      </c>
      <c r="AK40" s="4" t="s">
        <v>17</v>
      </c>
      <c r="AL40" s="4">
        <v>121</v>
      </c>
      <c r="AM40" s="4">
        <v>40.33</v>
      </c>
      <c r="AN40" s="4"/>
      <c r="AO40" s="4" t="s">
        <v>19</v>
      </c>
      <c r="AP40" s="4">
        <v>202</v>
      </c>
      <c r="AQ40" s="16">
        <v>40.4</v>
      </c>
    </row>
    <row r="41" spans="1:50" x14ac:dyDescent="0.25">
      <c r="A41" s="4">
        <v>1990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Z41" s="2"/>
      <c r="AA41" s="2"/>
      <c r="AB41" s="2"/>
      <c r="AG41" s="4"/>
      <c r="AH41" s="4"/>
      <c r="AI41" s="4"/>
    </row>
    <row r="42" spans="1:50" x14ac:dyDescent="0.25">
      <c r="A42" s="4">
        <v>1989</v>
      </c>
      <c r="Z42" s="2"/>
      <c r="AA42" s="2"/>
      <c r="AB42" s="2"/>
      <c r="AG42" s="4"/>
      <c r="AH42" s="4"/>
      <c r="AI42" s="4"/>
    </row>
    <row r="43" spans="1:50" x14ac:dyDescent="0.25">
      <c r="A43" s="4">
        <v>1988</v>
      </c>
      <c r="Z43" s="2"/>
      <c r="AA43" s="2"/>
      <c r="AB43" s="2"/>
      <c r="AG43" s="4"/>
      <c r="AH43" s="4"/>
      <c r="AI43" s="4"/>
    </row>
    <row r="44" spans="1:50" x14ac:dyDescent="0.25">
      <c r="A44" s="4">
        <v>1987</v>
      </c>
      <c r="Z44" s="2"/>
      <c r="AA44" s="2"/>
      <c r="AB44" s="2"/>
      <c r="AG44" s="4"/>
      <c r="AH44" s="4"/>
      <c r="AI44" s="4"/>
    </row>
    <row r="45" spans="1:50" x14ac:dyDescent="0.25">
      <c r="A45" s="4">
        <v>1986</v>
      </c>
      <c r="Z45" s="2"/>
      <c r="AA45" s="2"/>
      <c r="AB45" s="2"/>
      <c r="AG45" s="4"/>
      <c r="AH45" s="4"/>
      <c r="AI45" s="4"/>
    </row>
    <row r="46" spans="1:50" x14ac:dyDescent="0.25">
      <c r="A46" s="4">
        <v>1985</v>
      </c>
      <c r="Z46" s="2"/>
      <c r="AA46" s="2"/>
      <c r="AB46" s="2"/>
      <c r="AG46" s="4"/>
      <c r="AH46" s="4"/>
      <c r="AI46" s="4"/>
    </row>
    <row r="47" spans="1:50" x14ac:dyDescent="0.25">
      <c r="Z47" s="2"/>
      <c r="AA47" s="2"/>
      <c r="AB47" s="2"/>
    </row>
    <row r="48" spans="1:50" x14ac:dyDescent="0.25">
      <c r="Z48" s="2"/>
      <c r="AA48" s="2"/>
      <c r="AB48" s="2"/>
    </row>
    <row r="49" spans="26:28" x14ac:dyDescent="0.25">
      <c r="Z49" s="2"/>
      <c r="AA49" s="2"/>
      <c r="AB49" s="2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opLeftCell="U1" workbookViewId="0">
      <selection activeCell="AQ7" sqref="AQ7"/>
    </sheetView>
  </sheetViews>
  <sheetFormatPr defaultRowHeight="15" x14ac:dyDescent="0.25"/>
  <cols>
    <col min="1" max="1" width="9.140625" style="33"/>
    <col min="3" max="3" width="12.140625" customWidth="1"/>
    <col min="8" max="8" width="18.5703125" customWidth="1"/>
    <col min="26" max="26" width="18.28515625" customWidth="1"/>
    <col min="41" max="41" width="24" customWidth="1"/>
  </cols>
  <sheetData>
    <row r="1" spans="1:46" ht="15.75" x14ac:dyDescent="0.25">
      <c r="C1" s="6" t="s">
        <v>96</v>
      </c>
    </row>
    <row r="2" spans="1:4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6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298</v>
      </c>
      <c r="AL3" s="2"/>
      <c r="AM3" s="2"/>
      <c r="AN3" s="2"/>
      <c r="AO3" s="2" t="s">
        <v>10</v>
      </c>
      <c r="AP3" s="2"/>
      <c r="AQ3" s="2"/>
      <c r="AR3" s="2"/>
      <c r="AS3" s="2" t="s">
        <v>11</v>
      </c>
      <c r="AT3" s="2"/>
    </row>
    <row r="4" spans="1:4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33" t="s">
        <v>296</v>
      </c>
      <c r="B5" s="2"/>
      <c r="C5" s="4" t="s">
        <v>0</v>
      </c>
      <c r="D5" s="4" t="s">
        <v>1</v>
      </c>
      <c r="E5" s="4" t="s">
        <v>2</v>
      </c>
      <c r="F5" s="4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0</v>
      </c>
      <c r="AP5" s="4" t="s">
        <v>1</v>
      </c>
      <c r="AQ5" s="4" t="s">
        <v>2</v>
      </c>
      <c r="AR5" s="4"/>
      <c r="AS5" s="4" t="s">
        <v>2</v>
      </c>
      <c r="AT5" s="4" t="s">
        <v>242</v>
      </c>
    </row>
    <row r="6" spans="1:46" x14ac:dyDescent="0.25">
      <c r="A6" s="4">
        <v>2025</v>
      </c>
      <c r="B6" s="2"/>
      <c r="C6" s="4"/>
      <c r="D6" s="4"/>
      <c r="E6" s="4"/>
      <c r="F6" s="4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 t="s">
        <v>454</v>
      </c>
      <c r="AT6" s="4">
        <v>1</v>
      </c>
    </row>
    <row r="7" spans="1:46" x14ac:dyDescent="0.25">
      <c r="A7" s="4">
        <v>2024</v>
      </c>
      <c r="B7" s="2"/>
      <c r="C7" s="4"/>
      <c r="D7" s="4"/>
      <c r="E7" s="4"/>
      <c r="F7" s="4"/>
      <c r="G7" s="4"/>
      <c r="H7" s="4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x14ac:dyDescent="0.25">
      <c r="A8" s="4">
        <v>2023</v>
      </c>
      <c r="B8" s="2"/>
      <c r="C8" s="4"/>
      <c r="D8" s="4"/>
      <c r="E8" s="4"/>
      <c r="F8" s="4"/>
      <c r="G8" s="4"/>
      <c r="H8" s="4"/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 t="s">
        <v>22</v>
      </c>
      <c r="AD8" s="11">
        <v>226</v>
      </c>
      <c r="AE8" s="11">
        <v>37.67</v>
      </c>
      <c r="AF8" s="2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x14ac:dyDescent="0.25">
      <c r="A9" s="4">
        <v>2022</v>
      </c>
      <c r="B9" s="2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x14ac:dyDescent="0.25">
      <c r="A10" s="4">
        <v>2021</v>
      </c>
      <c r="B10" s="2"/>
      <c r="C10" s="4"/>
      <c r="D10" s="4"/>
      <c r="E10" s="4"/>
      <c r="F10" s="4"/>
      <c r="G10" s="4"/>
      <c r="H10" s="4"/>
      <c r="I10" s="2"/>
      <c r="J10" s="4"/>
      <c r="K10" s="4"/>
      <c r="L10" s="4"/>
      <c r="M10" s="4"/>
      <c r="N10" s="4"/>
      <c r="O10" s="4"/>
      <c r="P10" s="4"/>
      <c r="Q10" s="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16">
        <v>44</v>
      </c>
      <c r="AT10" s="4">
        <v>3</v>
      </c>
    </row>
    <row r="11" spans="1:46" x14ac:dyDescent="0.25">
      <c r="A11" s="4">
        <v>2020</v>
      </c>
      <c r="B11" s="2"/>
      <c r="C11" s="4"/>
      <c r="D11" s="4"/>
      <c r="E11" s="4"/>
      <c r="F11" s="4"/>
      <c r="G11" s="4"/>
      <c r="H11" s="4"/>
      <c r="I11" s="2"/>
      <c r="J11" s="4"/>
      <c r="K11" s="4"/>
      <c r="L11" s="4"/>
      <c r="M11" s="4"/>
      <c r="N11" s="4"/>
      <c r="O11" s="4"/>
      <c r="P11" s="4"/>
      <c r="Q11" s="1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2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>
        <v>42.17</v>
      </c>
      <c r="AT11" s="4">
        <v>2</v>
      </c>
    </row>
    <row r="12" spans="1:46" x14ac:dyDescent="0.25">
      <c r="A12" s="4">
        <v>2019</v>
      </c>
      <c r="B12" s="2"/>
      <c r="C12" s="4"/>
      <c r="D12" s="4"/>
      <c r="E12" s="4"/>
      <c r="F12" s="4"/>
      <c r="G12" s="4"/>
      <c r="H12" s="4"/>
      <c r="I12" s="2"/>
      <c r="J12" s="4"/>
      <c r="K12" s="4"/>
      <c r="L12" s="4"/>
      <c r="M12" s="4"/>
      <c r="N12" s="4"/>
      <c r="O12" s="4"/>
      <c r="P12" s="4"/>
      <c r="Q12" s="1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 t="s">
        <v>24</v>
      </c>
      <c r="AD12" s="4">
        <v>409</v>
      </c>
      <c r="AE12" s="16">
        <v>40.9</v>
      </c>
      <c r="AF12" s="2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11">
        <v>37.39</v>
      </c>
      <c r="AT12" s="4">
        <v>6</v>
      </c>
    </row>
    <row r="13" spans="1:46" x14ac:dyDescent="0.25">
      <c r="A13" s="4">
        <v>2018</v>
      </c>
      <c r="B13" s="2"/>
      <c r="C13" s="4" t="s">
        <v>22</v>
      </c>
      <c r="D13" s="12">
        <v>172</v>
      </c>
      <c r="E13" s="14">
        <v>34.4</v>
      </c>
      <c r="F13" s="4"/>
      <c r="G13" s="4"/>
      <c r="H13" s="4"/>
      <c r="I13" s="2"/>
      <c r="J13" s="4"/>
      <c r="K13" s="4"/>
      <c r="L13" s="4"/>
      <c r="M13" s="4"/>
      <c r="N13" s="4"/>
      <c r="O13" s="4"/>
      <c r="P13" s="4"/>
      <c r="Q13" s="1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 t="s">
        <v>34</v>
      </c>
      <c r="AD13" s="4">
        <v>418</v>
      </c>
      <c r="AE13" s="16">
        <v>41.8</v>
      </c>
      <c r="AF13" s="2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>
        <v>40.08</v>
      </c>
      <c r="AT13" s="4">
        <v>4</v>
      </c>
    </row>
    <row r="14" spans="1:46" x14ac:dyDescent="0.25">
      <c r="A14" s="4">
        <v>2017</v>
      </c>
      <c r="B14" s="2"/>
      <c r="C14" s="4"/>
      <c r="D14" s="4"/>
      <c r="E14" s="4"/>
      <c r="F14" s="4"/>
      <c r="G14" s="4"/>
      <c r="H14" s="4"/>
      <c r="I14" s="2"/>
      <c r="J14" s="4"/>
      <c r="K14" s="4"/>
      <c r="L14" s="4"/>
      <c r="M14" s="4"/>
      <c r="N14" s="4"/>
      <c r="O14" s="4"/>
      <c r="P14" s="4"/>
      <c r="Q14" s="1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 t="s">
        <v>22</v>
      </c>
      <c r="AD14" s="12">
        <v>178</v>
      </c>
      <c r="AE14" s="12">
        <v>34.619999999999997</v>
      </c>
      <c r="AF14" s="2"/>
      <c r="AG14" s="4"/>
      <c r="AH14" s="4"/>
      <c r="AI14" s="4"/>
      <c r="AJ14" s="4"/>
      <c r="AK14" s="4"/>
      <c r="AL14" s="4"/>
      <c r="AM14" s="4"/>
      <c r="AN14" s="4"/>
      <c r="AO14" s="4" t="s">
        <v>23</v>
      </c>
      <c r="AP14" s="4"/>
      <c r="AQ14" s="4"/>
      <c r="AR14" s="4"/>
      <c r="AS14" s="11">
        <v>39.47</v>
      </c>
      <c r="AT14" s="4">
        <v>10</v>
      </c>
    </row>
    <row r="15" spans="1:46" x14ac:dyDescent="0.25">
      <c r="A15" s="4">
        <v>2016</v>
      </c>
      <c r="B15" s="3"/>
      <c r="C15" s="4"/>
      <c r="D15" s="4"/>
      <c r="E15" s="4"/>
      <c r="F15" s="4"/>
      <c r="G15" s="4"/>
      <c r="H15" s="4"/>
      <c r="I15" s="2"/>
      <c r="J15" s="4"/>
      <c r="K15" s="4"/>
      <c r="L15" s="4"/>
      <c r="M15" s="4"/>
      <c r="N15" s="4"/>
      <c r="O15" s="4"/>
      <c r="P15" s="4"/>
      <c r="Q15" s="1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 t="s">
        <v>24</v>
      </c>
      <c r="AD15" s="4">
        <v>435</v>
      </c>
      <c r="AE15" s="16">
        <v>43.5</v>
      </c>
      <c r="AF15" s="2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>
        <v>41.27</v>
      </c>
      <c r="AT15" s="4">
        <v>5</v>
      </c>
    </row>
    <row r="16" spans="1:46" x14ac:dyDescent="0.25">
      <c r="A16" s="4">
        <v>2015</v>
      </c>
      <c r="B16" s="2"/>
      <c r="C16" s="4"/>
      <c r="D16" s="4"/>
      <c r="E16" s="4"/>
      <c r="F16" s="4"/>
      <c r="G16" s="4"/>
      <c r="H16" s="4"/>
      <c r="I16" s="2"/>
      <c r="J16" s="4"/>
      <c r="K16" s="4"/>
      <c r="L16" s="4"/>
      <c r="M16" s="4"/>
      <c r="N16" s="4"/>
      <c r="O16" s="4"/>
      <c r="P16" s="4"/>
      <c r="Q16" s="1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2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11">
        <v>36.4</v>
      </c>
      <c r="AT16" s="4">
        <v>3</v>
      </c>
    </row>
    <row r="17" spans="1:46" x14ac:dyDescent="0.25">
      <c r="A17" s="4">
        <v>2014</v>
      </c>
      <c r="C17" s="4"/>
      <c r="D17" s="9"/>
      <c r="E17" s="10"/>
      <c r="F17" s="3"/>
      <c r="G17" s="4" t="s">
        <v>19</v>
      </c>
      <c r="H17" s="20" t="s">
        <v>104</v>
      </c>
      <c r="I17" s="4"/>
      <c r="J17" s="4"/>
      <c r="K17" s="12"/>
      <c r="L17" s="14"/>
      <c r="M17" s="3"/>
      <c r="N17" s="3"/>
      <c r="O17" s="3"/>
      <c r="P17" s="3"/>
      <c r="Q17" s="3"/>
      <c r="R17" s="4"/>
      <c r="S17" s="11"/>
      <c r="T17" s="15"/>
      <c r="U17" s="3"/>
      <c r="V17" s="4"/>
      <c r="W17" s="12"/>
      <c r="X17" s="14"/>
      <c r="Y17" s="3"/>
      <c r="Z17" s="4"/>
      <c r="AA17" s="3"/>
      <c r="AB17" s="3"/>
      <c r="AC17" s="4" t="s">
        <v>34</v>
      </c>
      <c r="AD17" s="11">
        <v>313</v>
      </c>
      <c r="AE17" s="15">
        <f>AD17/8</f>
        <v>39.125</v>
      </c>
      <c r="AF17" s="3"/>
      <c r="AG17" s="4"/>
      <c r="AH17" s="18"/>
      <c r="AI17" s="13"/>
      <c r="AJ17" s="13"/>
      <c r="AK17" s="13"/>
      <c r="AL17" s="13"/>
      <c r="AM17" s="13"/>
      <c r="AN17" s="3"/>
      <c r="AO17" s="4" t="s">
        <v>19</v>
      </c>
      <c r="AP17" s="4">
        <v>183</v>
      </c>
      <c r="AQ17" s="15">
        <f>AP17/5</f>
        <v>36.6</v>
      </c>
      <c r="AR17" s="3"/>
      <c r="AS17" s="15">
        <v>37.200000000000003</v>
      </c>
      <c r="AT17" s="4">
        <v>5</v>
      </c>
    </row>
    <row r="18" spans="1:46" x14ac:dyDescent="0.25">
      <c r="A18" s="4">
        <v>2013</v>
      </c>
      <c r="C18" s="4" t="s">
        <v>24</v>
      </c>
      <c r="D18" s="12">
        <v>169</v>
      </c>
      <c r="E18" s="14">
        <f>D18/5</f>
        <v>33.799999999999997</v>
      </c>
      <c r="F18" s="3"/>
      <c r="G18" s="4" t="s">
        <v>17</v>
      </c>
      <c r="H18" s="2" t="s">
        <v>97</v>
      </c>
      <c r="I18" s="3"/>
      <c r="J18" s="17"/>
      <c r="K18" s="11"/>
      <c r="L18" s="15"/>
      <c r="M18" s="3"/>
      <c r="N18" s="3"/>
      <c r="O18" s="3"/>
      <c r="P18" s="3"/>
      <c r="Q18" s="3"/>
      <c r="R18" s="4"/>
      <c r="S18" s="4"/>
      <c r="T18" s="3"/>
      <c r="U18" s="3"/>
      <c r="V18" s="4" t="s">
        <v>14</v>
      </c>
      <c r="W18" s="11">
        <v>318</v>
      </c>
      <c r="X18" s="15">
        <f>W18/8</f>
        <v>39.75</v>
      </c>
      <c r="Y18" s="3"/>
      <c r="Z18" s="18"/>
      <c r="AA18" s="15"/>
      <c r="AB18" s="3"/>
      <c r="AC18" s="4"/>
      <c r="AD18" s="12"/>
      <c r="AE18" s="14"/>
      <c r="AF18" s="3"/>
      <c r="AG18" s="4"/>
      <c r="AH18" s="18"/>
      <c r="AI18" s="13"/>
      <c r="AJ18" s="13"/>
      <c r="AK18" s="13"/>
      <c r="AL18" s="13"/>
      <c r="AM18" s="13"/>
      <c r="AN18" s="3"/>
      <c r="AO18" s="4"/>
      <c r="AP18" s="12"/>
      <c r="AQ18" s="14"/>
      <c r="AR18" s="3"/>
      <c r="AS18" s="12">
        <v>35.29</v>
      </c>
      <c r="AT18" s="4">
        <v>7</v>
      </c>
    </row>
    <row r="19" spans="1:46" x14ac:dyDescent="0.25">
      <c r="A19" s="4">
        <v>2012</v>
      </c>
      <c r="C19" s="4" t="s">
        <v>20</v>
      </c>
      <c r="D19" s="12">
        <v>154</v>
      </c>
      <c r="E19" s="14">
        <f>D19/5</f>
        <v>30.8</v>
      </c>
      <c r="F19" s="3"/>
      <c r="G19" s="17"/>
      <c r="H19" s="2"/>
      <c r="I19" s="3"/>
      <c r="J19" s="4" t="s">
        <v>20</v>
      </c>
      <c r="K19" s="12">
        <v>106</v>
      </c>
      <c r="L19" s="14">
        <f>K19/3</f>
        <v>35.333333333333336</v>
      </c>
      <c r="M19" s="3"/>
      <c r="N19" s="3"/>
      <c r="O19" s="3"/>
      <c r="P19" s="3"/>
      <c r="Q19" s="3"/>
      <c r="R19" s="4" t="s">
        <v>22</v>
      </c>
      <c r="S19" s="11">
        <v>88</v>
      </c>
      <c r="T19" s="15">
        <f>S19/3</f>
        <v>29.333333333333332</v>
      </c>
      <c r="U19" s="3"/>
      <c r="V19" s="4"/>
      <c r="W19" s="12"/>
      <c r="X19" s="14"/>
      <c r="Y19" s="3"/>
      <c r="Z19" s="4"/>
      <c r="AA19" s="14"/>
      <c r="AB19" s="3"/>
      <c r="AC19" s="4"/>
      <c r="AD19" s="12"/>
      <c r="AE19" s="14"/>
      <c r="AF19" s="3"/>
      <c r="AG19" s="4"/>
      <c r="AH19" s="4"/>
      <c r="AI19" s="16"/>
      <c r="AJ19" s="16"/>
      <c r="AK19" s="16"/>
      <c r="AL19" s="16"/>
      <c r="AM19" s="16"/>
      <c r="AN19" s="3"/>
      <c r="AO19" s="4"/>
      <c r="AP19" s="12"/>
      <c r="AQ19" s="14"/>
      <c r="AR19" s="3"/>
      <c r="AS19" s="11">
        <v>36.270000000000003</v>
      </c>
      <c r="AT19" s="4">
        <v>5</v>
      </c>
    </row>
    <row r="20" spans="1:46" x14ac:dyDescent="0.25">
      <c r="A20" s="4">
        <v>2011</v>
      </c>
      <c r="C20" s="4"/>
      <c r="D20" s="12"/>
      <c r="E20" s="14"/>
      <c r="F20" s="3"/>
      <c r="G20" s="4" t="s">
        <v>22</v>
      </c>
      <c r="H20" s="2" t="s">
        <v>98</v>
      </c>
      <c r="I20" s="3"/>
      <c r="J20" s="4" t="s">
        <v>23</v>
      </c>
      <c r="K20" s="11">
        <v>114</v>
      </c>
      <c r="L20" s="15">
        <f>K20/3</f>
        <v>38</v>
      </c>
      <c r="M20" s="3"/>
      <c r="N20" s="3"/>
      <c r="O20" s="3"/>
      <c r="P20" s="3"/>
      <c r="Q20" s="3"/>
      <c r="R20" s="4" t="s">
        <v>16</v>
      </c>
      <c r="S20" s="11">
        <v>134</v>
      </c>
      <c r="T20" s="15">
        <f>S20/5</f>
        <v>26.8</v>
      </c>
      <c r="U20" s="3"/>
      <c r="V20" s="4"/>
      <c r="W20" s="12"/>
      <c r="X20" s="14"/>
      <c r="Y20" s="3"/>
      <c r="Z20" s="4"/>
      <c r="AB20" s="3"/>
      <c r="AC20" s="4" t="s">
        <v>23</v>
      </c>
      <c r="AD20" s="11">
        <v>237</v>
      </c>
      <c r="AE20" s="15">
        <f>AD20/6</f>
        <v>39.5</v>
      </c>
      <c r="AF20" s="3"/>
      <c r="AG20" s="4"/>
      <c r="AH20" s="18"/>
      <c r="AI20" s="13"/>
      <c r="AJ20" s="13"/>
      <c r="AK20" s="13"/>
      <c r="AL20" s="13"/>
      <c r="AM20" s="13"/>
      <c r="AN20" s="3"/>
      <c r="AO20" s="4"/>
      <c r="AP20" s="12"/>
      <c r="AQ20" s="14"/>
      <c r="AR20" s="3"/>
      <c r="AS20" s="12">
        <v>34.65</v>
      </c>
      <c r="AT20" s="4">
        <v>8</v>
      </c>
    </row>
    <row r="21" spans="1:46" x14ac:dyDescent="0.25">
      <c r="A21" s="4">
        <v>2010</v>
      </c>
      <c r="C21" s="4"/>
      <c r="D21" s="12"/>
      <c r="E21" s="14"/>
      <c r="F21" s="3"/>
      <c r="G21" s="4"/>
      <c r="H21" s="2"/>
      <c r="I21" s="3"/>
      <c r="J21" s="4" t="s">
        <v>16</v>
      </c>
      <c r="K21" s="11">
        <v>114</v>
      </c>
      <c r="L21" s="15">
        <f>K21/3</f>
        <v>38</v>
      </c>
      <c r="M21" s="3"/>
      <c r="N21" s="3"/>
      <c r="O21" s="3"/>
      <c r="P21" s="3"/>
      <c r="Q21" s="3"/>
      <c r="R21" s="4" t="s">
        <v>20</v>
      </c>
      <c r="S21" s="11">
        <v>136</v>
      </c>
      <c r="T21" s="15">
        <f>S21/5</f>
        <v>27.2</v>
      </c>
      <c r="U21" s="3"/>
      <c r="V21" s="4" t="s">
        <v>14</v>
      </c>
      <c r="W21" s="18">
        <v>322</v>
      </c>
      <c r="X21" s="13">
        <f>W21/8</f>
        <v>40.25</v>
      </c>
      <c r="Y21" s="3"/>
      <c r="Z21" s="4"/>
      <c r="AA21" s="3"/>
      <c r="AB21" s="3"/>
      <c r="AC21" s="4" t="s">
        <v>20</v>
      </c>
      <c r="AD21" s="11">
        <v>224</v>
      </c>
      <c r="AE21" s="15">
        <f>AD21/6</f>
        <v>37.333333333333336</v>
      </c>
      <c r="AF21" s="3"/>
      <c r="AG21" s="4" t="s">
        <v>16</v>
      </c>
      <c r="AH21" s="18">
        <v>81</v>
      </c>
      <c r="AI21" s="13">
        <v>40.5</v>
      </c>
      <c r="AJ21" s="13"/>
      <c r="AK21" s="13"/>
      <c r="AL21" s="13"/>
      <c r="AM21" s="13"/>
      <c r="AN21" s="3"/>
      <c r="AO21" s="18"/>
      <c r="AP21" s="3"/>
      <c r="AQ21" s="3"/>
      <c r="AR21" s="3"/>
      <c r="AS21" s="15">
        <v>39</v>
      </c>
      <c r="AT21" s="4">
        <v>5</v>
      </c>
    </row>
    <row r="22" spans="1:46" x14ac:dyDescent="0.25">
      <c r="A22" s="4">
        <v>2009</v>
      </c>
      <c r="C22" s="4" t="s">
        <v>99</v>
      </c>
      <c r="D22" s="12">
        <v>203</v>
      </c>
      <c r="E22" s="14">
        <f>D22/6</f>
        <v>33.833333333333336</v>
      </c>
      <c r="F22" s="3"/>
      <c r="G22" s="4"/>
      <c r="H22" s="2"/>
      <c r="I22" s="3"/>
      <c r="J22" s="4" t="s">
        <v>16</v>
      </c>
      <c r="K22" s="12">
        <v>105</v>
      </c>
      <c r="L22" s="14">
        <f>K22/3</f>
        <v>35</v>
      </c>
      <c r="R22" s="4" t="s">
        <v>22</v>
      </c>
      <c r="S22" s="11">
        <v>138</v>
      </c>
      <c r="T22" s="15">
        <f>S22/5</f>
        <v>27.6</v>
      </c>
      <c r="U22" s="3"/>
      <c r="V22" s="4"/>
      <c r="W22" s="12"/>
      <c r="X22" s="14"/>
      <c r="Y22" s="3"/>
      <c r="Z22" s="4"/>
      <c r="AA22" s="3"/>
      <c r="AB22" s="3"/>
      <c r="AC22" s="4"/>
      <c r="AD22" s="12"/>
      <c r="AE22" s="14"/>
      <c r="AF22" s="3"/>
      <c r="AG22" s="4"/>
      <c r="AH22" s="4"/>
      <c r="AI22" s="16"/>
      <c r="AJ22" s="16"/>
      <c r="AK22" s="16"/>
      <c r="AL22" s="16"/>
      <c r="AM22" s="16"/>
      <c r="AN22" s="3"/>
      <c r="AO22" s="4" t="s">
        <v>16</v>
      </c>
      <c r="AP22" s="3"/>
      <c r="AQ22" s="3"/>
      <c r="AR22" s="3"/>
      <c r="AS22" s="12">
        <v>35.56</v>
      </c>
      <c r="AT22" s="4">
        <v>6</v>
      </c>
    </row>
    <row r="23" spans="1:46" x14ac:dyDescent="0.25">
      <c r="A23" s="4">
        <v>2008</v>
      </c>
      <c r="C23" s="4" t="s">
        <v>16</v>
      </c>
      <c r="D23" s="12">
        <v>151</v>
      </c>
      <c r="E23" s="14">
        <f>D23/5</f>
        <v>30.2</v>
      </c>
      <c r="F23" s="3"/>
      <c r="G23" s="4" t="s">
        <v>34</v>
      </c>
      <c r="H23" s="20" t="s">
        <v>100</v>
      </c>
      <c r="I23" s="3"/>
      <c r="J23" s="4"/>
      <c r="K23" s="11"/>
      <c r="L23" s="15"/>
      <c r="M23" s="3"/>
      <c r="N23" s="3"/>
      <c r="O23" s="3"/>
      <c r="P23" s="3"/>
      <c r="Q23" s="3"/>
      <c r="R23" s="4" t="s">
        <v>22</v>
      </c>
      <c r="S23" s="11">
        <v>140</v>
      </c>
      <c r="T23" s="15">
        <f>S23/5</f>
        <v>28</v>
      </c>
      <c r="U23" s="3"/>
      <c r="V23" s="4"/>
      <c r="W23" s="11"/>
      <c r="X23" s="15"/>
      <c r="Y23" s="3"/>
      <c r="Z23" s="4" t="s">
        <v>19</v>
      </c>
      <c r="AA23" s="14">
        <v>33.799999999999997</v>
      </c>
      <c r="AB23" s="3"/>
      <c r="AC23" s="4" t="s">
        <v>20</v>
      </c>
      <c r="AD23" s="11">
        <v>221</v>
      </c>
      <c r="AE23" s="15">
        <f>AD23/6</f>
        <v>36.833333333333336</v>
      </c>
      <c r="AF23" s="3"/>
      <c r="AG23" s="4" t="s">
        <v>16</v>
      </c>
      <c r="AH23" s="18">
        <v>92</v>
      </c>
      <c r="AI23" s="13">
        <v>46</v>
      </c>
      <c r="AJ23" s="13"/>
      <c r="AK23" s="13"/>
      <c r="AL23" s="13"/>
      <c r="AM23" s="13"/>
      <c r="AN23" s="3"/>
      <c r="AO23" s="4" t="s">
        <v>19</v>
      </c>
      <c r="AP23" s="3"/>
      <c r="AQ23" s="3"/>
      <c r="AR23" s="3"/>
      <c r="AS23" s="11">
        <v>38.46</v>
      </c>
      <c r="AT23" s="4">
        <v>5</v>
      </c>
    </row>
    <row r="24" spans="1:46" x14ac:dyDescent="0.25">
      <c r="A24" s="4">
        <v>2007</v>
      </c>
      <c r="C24" s="4" t="s">
        <v>20</v>
      </c>
      <c r="D24" s="12">
        <v>157</v>
      </c>
      <c r="E24" s="14">
        <f>D24/5</f>
        <v>31.4</v>
      </c>
      <c r="F24" s="3"/>
      <c r="G24" s="4"/>
      <c r="H24" s="20"/>
      <c r="I24" s="3"/>
      <c r="J24" s="4"/>
      <c r="K24" s="12"/>
      <c r="L24" s="14"/>
      <c r="M24" s="15"/>
      <c r="N24" s="13"/>
      <c r="O24" s="19"/>
      <c r="P24" s="15"/>
      <c r="Q24" s="3"/>
      <c r="R24" s="3"/>
      <c r="S24" s="3"/>
      <c r="T24" s="3"/>
      <c r="U24" s="3"/>
      <c r="V24" s="4"/>
      <c r="W24" s="11"/>
      <c r="X24" s="15"/>
      <c r="Y24" s="3"/>
      <c r="Z24" s="18" t="s">
        <v>16</v>
      </c>
      <c r="AA24" s="11">
        <v>39.25</v>
      </c>
      <c r="AB24" s="3"/>
      <c r="AC24" s="4" t="s">
        <v>16</v>
      </c>
      <c r="AD24" s="11">
        <v>216</v>
      </c>
      <c r="AE24" s="15">
        <f>AD24/6</f>
        <v>36</v>
      </c>
      <c r="AF24" s="3"/>
      <c r="AG24" s="4" t="s">
        <v>18</v>
      </c>
      <c r="AH24" s="3"/>
      <c r="AI24" s="3"/>
      <c r="AJ24" s="3"/>
      <c r="AK24" s="3"/>
      <c r="AL24" s="3"/>
      <c r="AM24" s="3"/>
      <c r="AN24" s="3"/>
      <c r="AO24" s="4" t="s">
        <v>16</v>
      </c>
      <c r="AP24" s="3"/>
      <c r="AQ24" s="3"/>
      <c r="AR24" s="3"/>
      <c r="AS24" s="11">
        <v>38.4</v>
      </c>
      <c r="AT24" s="4">
        <v>8</v>
      </c>
    </row>
    <row r="25" spans="1:46" x14ac:dyDescent="0.25">
      <c r="A25" s="4">
        <v>2006</v>
      </c>
      <c r="C25" s="4" t="s">
        <v>18</v>
      </c>
      <c r="D25" s="9">
        <v>144</v>
      </c>
      <c r="E25" s="10">
        <f>D25/5</f>
        <v>28.8</v>
      </c>
      <c r="F25" s="5"/>
      <c r="G25" s="4" t="s">
        <v>19</v>
      </c>
      <c r="H25" s="2" t="s">
        <v>101</v>
      </c>
      <c r="I25" s="2"/>
      <c r="J25" s="4" t="s">
        <v>20</v>
      </c>
      <c r="K25" s="11">
        <v>113</v>
      </c>
      <c r="L25" s="15">
        <f>K25/3</f>
        <v>37.666666666666664</v>
      </c>
      <c r="M25" s="15"/>
      <c r="N25" s="15"/>
      <c r="O25" s="15"/>
      <c r="P25" s="15"/>
      <c r="Q25" s="3"/>
      <c r="R25" s="18" t="s">
        <v>16</v>
      </c>
      <c r="S25" s="11">
        <v>160</v>
      </c>
      <c r="T25" s="15">
        <f>S25/6</f>
        <v>26.666666666666668</v>
      </c>
      <c r="U25" s="3"/>
      <c r="V25" s="4" t="s">
        <v>14</v>
      </c>
      <c r="W25" s="11">
        <v>310</v>
      </c>
      <c r="X25" s="15">
        <f>W25/8</f>
        <v>38.75</v>
      </c>
      <c r="Y25" s="3"/>
      <c r="Z25" s="3"/>
      <c r="AA25" s="3"/>
      <c r="AB25" s="3"/>
      <c r="AC25" s="4" t="s">
        <v>16</v>
      </c>
      <c r="AD25" s="11">
        <v>220</v>
      </c>
      <c r="AE25" s="15">
        <f>AD25/6</f>
        <v>36.666666666666664</v>
      </c>
      <c r="AF25" s="3"/>
      <c r="AG25" s="4" t="s">
        <v>20</v>
      </c>
      <c r="AH25" s="18">
        <v>89</v>
      </c>
      <c r="AI25" s="13">
        <v>44.5</v>
      </c>
      <c r="AJ25" s="13"/>
      <c r="AK25" s="13"/>
      <c r="AL25" s="13"/>
      <c r="AM25" s="13"/>
      <c r="AN25" s="3"/>
      <c r="AO25" s="4" t="s">
        <v>32</v>
      </c>
      <c r="AP25" s="3"/>
      <c r="AQ25" s="3"/>
      <c r="AR25" s="3"/>
      <c r="AS25" s="12">
        <v>35.700000000000003</v>
      </c>
      <c r="AT25" s="4">
        <v>14</v>
      </c>
    </row>
    <row r="26" spans="1:46" x14ac:dyDescent="0.25">
      <c r="A26" s="4">
        <v>2005</v>
      </c>
      <c r="C26" s="4" t="s">
        <v>20</v>
      </c>
      <c r="D26" s="12">
        <v>166</v>
      </c>
      <c r="E26" s="14">
        <f>D26/5</f>
        <v>33.200000000000003</v>
      </c>
      <c r="F26" s="4"/>
      <c r="G26" s="4" t="s">
        <v>22</v>
      </c>
      <c r="H26" s="2" t="s">
        <v>102</v>
      </c>
      <c r="I26" s="2"/>
      <c r="J26" s="4" t="s">
        <v>20</v>
      </c>
      <c r="K26" s="12">
        <v>107</v>
      </c>
      <c r="L26" s="14">
        <f>K26/3</f>
        <v>35.666666666666664</v>
      </c>
      <c r="M26" s="10"/>
      <c r="N26" s="10"/>
      <c r="O26" s="10"/>
      <c r="P26" s="10"/>
      <c r="Q26" s="4"/>
      <c r="T26" s="4"/>
      <c r="U26" s="4"/>
      <c r="V26" s="4" t="s">
        <v>17</v>
      </c>
      <c r="W26" s="11">
        <v>296</v>
      </c>
      <c r="X26" s="15">
        <f>W26/8</f>
        <v>37</v>
      </c>
      <c r="Y26" s="4"/>
      <c r="Z26" s="4"/>
      <c r="AA26" s="12"/>
      <c r="AB26" s="4"/>
      <c r="AC26" s="4" t="s">
        <v>16</v>
      </c>
      <c r="AD26" s="12">
        <v>270</v>
      </c>
      <c r="AE26" s="14">
        <f>AD26/8</f>
        <v>33.75</v>
      </c>
      <c r="AF26" s="4"/>
      <c r="AG26" s="4" t="s">
        <v>23</v>
      </c>
      <c r="AH26" s="4">
        <v>87</v>
      </c>
      <c r="AI26" s="13">
        <v>43.5</v>
      </c>
      <c r="AJ26" s="13"/>
      <c r="AK26" s="13"/>
      <c r="AL26" s="13"/>
      <c r="AM26" s="13"/>
      <c r="AN26" s="4"/>
      <c r="AO26" s="20" t="s">
        <v>43</v>
      </c>
      <c r="AP26" s="21"/>
      <c r="AQ26" s="2"/>
      <c r="AR26" s="2"/>
      <c r="AS26" s="12">
        <v>34.08</v>
      </c>
      <c r="AT26" s="4">
        <v>12</v>
      </c>
    </row>
    <row r="27" spans="1:46" x14ac:dyDescent="0.25">
      <c r="A27" s="4">
        <v>2004</v>
      </c>
      <c r="C27" s="4"/>
      <c r="D27" s="4"/>
      <c r="E27" s="4"/>
      <c r="F27" s="4"/>
      <c r="G27" s="4" t="s">
        <v>22</v>
      </c>
      <c r="H27" s="2" t="s">
        <v>103</v>
      </c>
      <c r="I27" s="2"/>
      <c r="J27" s="4" t="s">
        <v>17</v>
      </c>
      <c r="K27" s="12">
        <v>99</v>
      </c>
      <c r="L27" s="14">
        <f>K27/3</f>
        <v>33</v>
      </c>
      <c r="M27" s="14"/>
      <c r="N27" s="14"/>
      <c r="O27" s="14"/>
      <c r="P27" s="14"/>
      <c r="Q27" s="4"/>
      <c r="R27" s="4"/>
      <c r="S27" s="4"/>
      <c r="T27" s="4"/>
      <c r="U27" s="4"/>
      <c r="V27" s="4" t="s">
        <v>23</v>
      </c>
      <c r="W27" s="11">
        <v>289</v>
      </c>
      <c r="X27" s="15">
        <f>W27/8</f>
        <v>36.125</v>
      </c>
      <c r="Y27" s="4"/>
      <c r="Z27" s="4" t="s">
        <v>18</v>
      </c>
      <c r="AA27" s="14">
        <v>33.17</v>
      </c>
      <c r="AB27" s="4"/>
      <c r="AC27" s="4" t="s">
        <v>23</v>
      </c>
      <c r="AD27" s="11">
        <v>219</v>
      </c>
      <c r="AE27" s="15">
        <f>AD27/6</f>
        <v>36.5</v>
      </c>
      <c r="AF27" s="4"/>
      <c r="AG27" s="4" t="s">
        <v>24</v>
      </c>
      <c r="AH27" s="18">
        <v>89</v>
      </c>
      <c r="AI27" s="13">
        <v>44.5</v>
      </c>
      <c r="AJ27" s="13"/>
      <c r="AK27" s="13"/>
      <c r="AL27" s="13"/>
      <c r="AM27" s="13"/>
      <c r="AN27" s="4"/>
      <c r="AO27" s="20" t="s">
        <v>154</v>
      </c>
      <c r="AP27" s="2"/>
      <c r="AQ27" s="2"/>
      <c r="AR27" s="2"/>
      <c r="AS27" s="12">
        <v>34.86</v>
      </c>
      <c r="AT27" s="4">
        <v>11</v>
      </c>
    </row>
    <row r="28" spans="1:46" x14ac:dyDescent="0.25">
      <c r="A28" s="4">
        <v>2003</v>
      </c>
      <c r="C28" s="2"/>
      <c r="D28" s="2"/>
      <c r="E28" s="2"/>
      <c r="F28" s="2"/>
      <c r="G28" s="4" t="s">
        <v>17</v>
      </c>
      <c r="H28" s="2" t="s">
        <v>255</v>
      </c>
      <c r="I28" s="2"/>
      <c r="J28" s="4" t="s">
        <v>20</v>
      </c>
      <c r="K28" s="4">
        <v>81</v>
      </c>
      <c r="L28" s="16">
        <v>40.5</v>
      </c>
      <c r="M28" s="2"/>
      <c r="N28" s="2"/>
      <c r="O28" s="2"/>
      <c r="P28" s="2"/>
      <c r="Q28" s="2"/>
      <c r="R28" s="2"/>
      <c r="S28" s="2"/>
      <c r="T28" s="2"/>
      <c r="U28" s="2"/>
      <c r="V28" s="4" t="s">
        <v>22</v>
      </c>
      <c r="W28" s="11">
        <v>292</v>
      </c>
      <c r="X28" s="15">
        <v>36.5</v>
      </c>
      <c r="Y28" s="2"/>
      <c r="Z28" s="2" t="s">
        <v>43</v>
      </c>
      <c r="AA28" s="15">
        <v>38.5</v>
      </c>
      <c r="AB28" s="2"/>
      <c r="AC28" s="4" t="s">
        <v>19</v>
      </c>
      <c r="AD28" s="12">
        <v>341</v>
      </c>
      <c r="AE28" s="14">
        <v>34.1</v>
      </c>
      <c r="AF28" s="2"/>
      <c r="AG28" s="4" t="s">
        <v>140</v>
      </c>
      <c r="AH28" s="4">
        <v>95</v>
      </c>
      <c r="AI28" s="16">
        <v>47.5</v>
      </c>
      <c r="AJ28" s="16"/>
      <c r="AK28" s="16"/>
      <c r="AL28" s="16"/>
      <c r="AM28" s="16"/>
      <c r="AN28" s="2"/>
      <c r="AO28" s="20" t="s">
        <v>284</v>
      </c>
      <c r="AP28" s="2"/>
      <c r="AQ28" s="2"/>
      <c r="AR28" s="2"/>
      <c r="AS28" s="12">
        <v>35.31</v>
      </c>
      <c r="AT28" s="4">
        <v>8</v>
      </c>
    </row>
    <row r="29" spans="1:46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 t="s">
        <v>51</v>
      </c>
      <c r="AA29" s="12">
        <v>34.33</v>
      </c>
      <c r="AB29" s="2"/>
      <c r="AC29" s="4" t="s">
        <v>65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0" t="s">
        <v>291</v>
      </c>
      <c r="AP29" s="2"/>
      <c r="AQ29" s="2"/>
      <c r="AR29" s="2"/>
      <c r="AS29" s="11">
        <v>39.25</v>
      </c>
      <c r="AT29" s="4">
        <v>6</v>
      </c>
    </row>
    <row r="30" spans="1:46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9"/>
      <c r="AT30" s="4"/>
    </row>
    <row r="31" spans="1:46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9"/>
      <c r="AT31" s="4"/>
    </row>
    <row r="32" spans="1:46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9"/>
      <c r="AT32" s="4"/>
    </row>
    <row r="33" spans="1:46" x14ac:dyDescent="0.25">
      <c r="A33" s="4">
        <v>1998</v>
      </c>
      <c r="C33" s="3"/>
      <c r="D33" s="3"/>
      <c r="E33" s="3"/>
      <c r="F33" s="3"/>
      <c r="G33" s="3"/>
      <c r="H33" s="3"/>
      <c r="I33" s="3"/>
      <c r="J33" s="4" t="s">
        <v>17</v>
      </c>
      <c r="K33" s="4">
        <v>93</v>
      </c>
      <c r="L33" s="16">
        <v>31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4" t="s">
        <v>17</v>
      </c>
      <c r="AA33" s="15">
        <v>26.6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9"/>
      <c r="AT33" s="5"/>
    </row>
    <row r="34" spans="1:46" x14ac:dyDescent="0.25">
      <c r="A34" s="4">
        <v>1997</v>
      </c>
      <c r="C34" s="3"/>
      <c r="D34" s="3"/>
      <c r="E34" s="3"/>
      <c r="F34" s="3"/>
      <c r="G34" s="3"/>
      <c r="H34" s="3"/>
      <c r="I34" s="3"/>
      <c r="J34" s="4"/>
      <c r="K34" s="4"/>
      <c r="L34" s="1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4"/>
      <c r="AA34" s="16"/>
      <c r="AB34" s="3"/>
      <c r="AC34" s="4" t="s">
        <v>23</v>
      </c>
      <c r="AD34" s="11">
        <v>239</v>
      </c>
      <c r="AE34" s="11">
        <v>39.83</v>
      </c>
      <c r="AF34" s="3"/>
      <c r="AG34" s="4" t="s">
        <v>23</v>
      </c>
      <c r="AH34" s="4">
        <v>91</v>
      </c>
      <c r="AI34" s="16">
        <v>45.5</v>
      </c>
      <c r="AJ34" s="16"/>
      <c r="AK34" s="16"/>
      <c r="AL34" s="16"/>
      <c r="AM34" s="16"/>
      <c r="AN34" s="3"/>
      <c r="AO34" s="3"/>
      <c r="AP34" s="3"/>
      <c r="AQ34" s="3"/>
      <c r="AR34" s="3"/>
      <c r="AS34" s="39"/>
      <c r="AT34" s="3"/>
    </row>
    <row r="35" spans="1:46" x14ac:dyDescent="0.25">
      <c r="A35" s="4">
        <v>1996</v>
      </c>
      <c r="C35" s="3"/>
      <c r="D35" s="3"/>
      <c r="E35" s="3"/>
      <c r="F35" s="3"/>
      <c r="G35" s="3"/>
      <c r="H35" s="3"/>
      <c r="I35" s="3"/>
      <c r="J35" s="4"/>
      <c r="K35" s="4"/>
      <c r="L35" s="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"/>
      <c r="AA35" s="16"/>
      <c r="AB35" s="3"/>
      <c r="AC35" s="4"/>
      <c r="AD35" s="4"/>
      <c r="AE35" s="4"/>
      <c r="AF35" s="3"/>
      <c r="AG35" s="4"/>
      <c r="AH35" s="4"/>
      <c r="AI35" s="4"/>
      <c r="AJ35" s="4"/>
      <c r="AK35" s="4"/>
      <c r="AL35" s="4"/>
      <c r="AM35" s="4"/>
      <c r="AN35" s="3"/>
      <c r="AO35" s="3"/>
      <c r="AP35" s="3"/>
      <c r="AQ35" s="3"/>
      <c r="AR35" s="3"/>
      <c r="AS35" s="39"/>
      <c r="AT35" s="3"/>
    </row>
    <row r="36" spans="1:46" x14ac:dyDescent="0.25">
      <c r="A36" s="4">
        <v>1995</v>
      </c>
      <c r="C36" s="3"/>
      <c r="D36" s="3"/>
      <c r="E36" s="3"/>
      <c r="F36" s="3"/>
      <c r="G36" s="3"/>
      <c r="H36" s="3"/>
      <c r="I36" s="3"/>
      <c r="J36" s="4" t="s">
        <v>18</v>
      </c>
      <c r="K36" s="11">
        <v>153</v>
      </c>
      <c r="L36" s="11">
        <v>38.25</v>
      </c>
      <c r="M36" s="3"/>
      <c r="N36" s="3"/>
      <c r="O36" s="3"/>
      <c r="P36" s="3"/>
      <c r="Q36" s="3"/>
      <c r="R36" s="3"/>
      <c r="S36" s="3"/>
      <c r="T36" s="3"/>
      <c r="U36" s="3"/>
      <c r="V36" s="4" t="s">
        <v>18</v>
      </c>
      <c r="W36" s="12">
        <v>287</v>
      </c>
      <c r="X36" s="12">
        <v>35.880000000000003</v>
      </c>
      <c r="Y36" s="3"/>
      <c r="Z36" s="4"/>
      <c r="AA36" s="16"/>
      <c r="AB36" s="3"/>
      <c r="AC36" s="4" t="s">
        <v>18</v>
      </c>
      <c r="AD36" s="12">
        <v>214</v>
      </c>
      <c r="AE36" s="12">
        <v>35.67</v>
      </c>
      <c r="AF36" s="3"/>
      <c r="AG36" s="4"/>
      <c r="AH36" s="4"/>
      <c r="AI36" s="4"/>
      <c r="AJ36" s="4"/>
      <c r="AK36" s="4"/>
      <c r="AL36" s="4"/>
      <c r="AM36" s="4"/>
      <c r="AN36" s="3"/>
      <c r="AO36" s="3"/>
      <c r="AP36" s="3"/>
      <c r="AQ36" s="3"/>
      <c r="AR36" s="3"/>
      <c r="AS36" s="3"/>
      <c r="AT36" s="3"/>
    </row>
    <row r="37" spans="1:46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 t="s">
        <v>19</v>
      </c>
      <c r="W37" s="11">
        <v>300</v>
      </c>
      <c r="X37" s="15">
        <v>37.5</v>
      </c>
      <c r="Y37" s="3"/>
      <c r="Z37" s="3"/>
      <c r="AA37" s="29"/>
      <c r="AB37" s="3"/>
      <c r="AC37" s="4" t="s">
        <v>18</v>
      </c>
      <c r="AD37" s="12">
        <v>211</v>
      </c>
      <c r="AE37" s="12">
        <v>35.17</v>
      </c>
      <c r="AF37" s="3"/>
      <c r="AG37" s="4" t="s">
        <v>19</v>
      </c>
      <c r="AH37" s="4">
        <v>81</v>
      </c>
      <c r="AI37" s="16">
        <v>40.5</v>
      </c>
      <c r="AJ37" s="16"/>
      <c r="AK37" s="16"/>
      <c r="AL37" s="16"/>
      <c r="AM37" s="16"/>
      <c r="AN37" s="3"/>
      <c r="AO37" s="3"/>
      <c r="AP37" s="3"/>
      <c r="AQ37" s="3"/>
      <c r="AR37" s="3"/>
      <c r="AS37" s="3"/>
      <c r="AT37" s="3"/>
    </row>
    <row r="38" spans="1:46" x14ac:dyDescent="0.25">
      <c r="A38" s="4">
        <v>1993</v>
      </c>
      <c r="C38" s="3"/>
      <c r="D38" s="3"/>
      <c r="E38" s="3"/>
      <c r="F38" s="3"/>
      <c r="G38" s="3"/>
      <c r="H38" s="3"/>
      <c r="I38" s="3"/>
      <c r="J38" s="4" t="s">
        <v>16</v>
      </c>
      <c r="K38" s="4">
        <v>127</v>
      </c>
      <c r="L38" s="4">
        <v>42.33</v>
      </c>
      <c r="M38" s="3"/>
      <c r="N38" s="3"/>
      <c r="O38" s="3"/>
      <c r="P38" s="3"/>
      <c r="Q38" s="3"/>
      <c r="R38" s="3"/>
      <c r="S38" s="3"/>
      <c r="T38" s="3"/>
      <c r="U38" s="3"/>
      <c r="V38" s="4" t="s">
        <v>18</v>
      </c>
      <c r="W38" s="11">
        <v>294</v>
      </c>
      <c r="X38" s="11">
        <v>36.75</v>
      </c>
      <c r="Y38" s="3"/>
      <c r="Z38" s="4" t="s">
        <v>19</v>
      </c>
      <c r="AA38" s="15">
        <v>38</v>
      </c>
      <c r="AB38" s="3"/>
      <c r="AC38" s="4"/>
      <c r="AD38" s="4"/>
      <c r="AE38" s="4"/>
      <c r="AF38" s="3"/>
      <c r="AG38" s="4"/>
      <c r="AH38" s="4"/>
      <c r="AI38" s="4"/>
      <c r="AJ38" s="4"/>
      <c r="AK38" s="4"/>
      <c r="AL38" s="4"/>
      <c r="AM38" s="4"/>
      <c r="AN38" s="3"/>
      <c r="AO38" s="3"/>
      <c r="AP38" s="3"/>
      <c r="AQ38" s="3"/>
      <c r="AR38" s="3"/>
      <c r="AS38" s="3"/>
      <c r="AT38" s="3"/>
    </row>
    <row r="39" spans="1:46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 t="s">
        <v>18</v>
      </c>
      <c r="W39" s="11">
        <v>300</v>
      </c>
      <c r="X39" s="15">
        <v>37.5</v>
      </c>
      <c r="Y39" s="3"/>
      <c r="Z39" s="3"/>
      <c r="AA39" s="3"/>
      <c r="AB39" s="3"/>
      <c r="AC39" s="4" t="s">
        <v>18</v>
      </c>
      <c r="AD39" s="11">
        <v>229</v>
      </c>
      <c r="AE39" s="11">
        <v>38.17</v>
      </c>
      <c r="AF39" s="3"/>
      <c r="AG39" s="4" t="s">
        <v>23</v>
      </c>
      <c r="AH39" s="4">
        <v>151</v>
      </c>
      <c r="AI39" s="4">
        <v>50.33</v>
      </c>
      <c r="AJ39" s="4"/>
      <c r="AK39" s="4"/>
      <c r="AL39" s="4"/>
      <c r="AM39" s="4"/>
      <c r="AN39" s="3"/>
      <c r="AO39" s="3"/>
      <c r="AP39" s="3"/>
      <c r="AQ39" s="3"/>
      <c r="AR39" s="3"/>
      <c r="AS39" s="3"/>
      <c r="AT39" s="3"/>
    </row>
    <row r="40" spans="1:46" x14ac:dyDescent="0.25">
      <c r="A40" s="4">
        <v>1991</v>
      </c>
      <c r="B40" s="3"/>
      <c r="C40" s="3"/>
      <c r="D40" s="3"/>
      <c r="E40" s="3"/>
      <c r="F40" s="3"/>
      <c r="G40" s="3"/>
      <c r="H40" s="3"/>
      <c r="I40" s="3"/>
      <c r="J40" s="4" t="s">
        <v>16</v>
      </c>
      <c r="K40" s="4">
        <v>138</v>
      </c>
      <c r="L40" s="16">
        <v>46</v>
      </c>
      <c r="M40" s="3"/>
      <c r="N40" s="3"/>
      <c r="O40" s="3"/>
      <c r="P40" s="3"/>
      <c r="Q40" s="3"/>
      <c r="V40" s="4" t="s">
        <v>19</v>
      </c>
      <c r="W40" s="4">
        <v>338</v>
      </c>
      <c r="X40" s="4">
        <v>42.25</v>
      </c>
      <c r="AK40" s="4" t="s">
        <v>18</v>
      </c>
      <c r="AL40" s="11">
        <v>192</v>
      </c>
      <c r="AM40" s="15">
        <v>38.4</v>
      </c>
    </row>
    <row r="41" spans="1:46" x14ac:dyDescent="0.25">
      <c r="A41" s="4">
        <v>1990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V41" s="4"/>
      <c r="W41" s="4"/>
      <c r="X41" s="4"/>
      <c r="AG41" s="4" t="s">
        <v>18</v>
      </c>
      <c r="AH41" s="4">
        <v>136</v>
      </c>
      <c r="AI41" s="4">
        <v>45.33</v>
      </c>
    </row>
    <row r="42" spans="1:46" x14ac:dyDescent="0.25">
      <c r="A42" s="4">
        <v>1989</v>
      </c>
      <c r="V42" s="4"/>
      <c r="W42" s="4"/>
      <c r="X42" s="4"/>
    </row>
    <row r="43" spans="1:46" x14ac:dyDescent="0.25">
      <c r="A43" s="4">
        <v>1988</v>
      </c>
      <c r="V43" s="4" t="s">
        <v>18</v>
      </c>
      <c r="W43" s="12">
        <v>214</v>
      </c>
      <c r="X43" s="12">
        <v>35.67</v>
      </c>
    </row>
    <row r="44" spans="1:46" x14ac:dyDescent="0.25">
      <c r="A44" s="4">
        <v>1987</v>
      </c>
      <c r="V44" s="4"/>
      <c r="W44" s="4"/>
      <c r="X44" s="4"/>
    </row>
    <row r="45" spans="1:46" x14ac:dyDescent="0.25">
      <c r="A45" s="4">
        <v>1986</v>
      </c>
      <c r="V45" s="4"/>
      <c r="W45" s="4"/>
      <c r="X45" s="4"/>
    </row>
    <row r="46" spans="1:46" x14ac:dyDescent="0.25">
      <c r="A46" s="4">
        <v>1985</v>
      </c>
      <c r="V46" s="4"/>
      <c r="W46" s="4"/>
      <c r="X46" s="4"/>
    </row>
    <row r="47" spans="1:46" x14ac:dyDescent="0.25">
      <c r="V47" s="4"/>
      <c r="W47" s="4"/>
      <c r="X47" s="4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T1" workbookViewId="0">
      <selection activeCell="AN32" sqref="AN32"/>
    </sheetView>
  </sheetViews>
  <sheetFormatPr defaultRowHeight="15" x14ac:dyDescent="0.25"/>
  <cols>
    <col min="1" max="1" width="9.140625" style="33"/>
    <col min="7" max="8" width="12.7109375" customWidth="1"/>
    <col min="9" max="9" width="27" customWidth="1"/>
    <col min="11" max="11" width="13.140625" customWidth="1"/>
    <col min="23" max="23" width="13" customWidth="1"/>
    <col min="27" max="27" width="18.140625" customWidth="1"/>
    <col min="30" max="30" width="19.7109375" customWidth="1"/>
    <col min="38" max="38" width="29.85546875" customWidth="1"/>
  </cols>
  <sheetData>
    <row r="1" spans="1:43" ht="15.75" x14ac:dyDescent="0.25">
      <c r="C1" s="6" t="s">
        <v>105</v>
      </c>
    </row>
    <row r="2" spans="1:4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3" x14ac:dyDescent="0.25"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/>
      <c r="K3" s="2" t="s">
        <v>3</v>
      </c>
      <c r="L3" s="2"/>
      <c r="M3" s="2"/>
      <c r="N3" s="2"/>
      <c r="O3" s="2" t="s">
        <v>29</v>
      </c>
      <c r="P3" s="2"/>
      <c r="Q3" s="2"/>
      <c r="R3" s="1"/>
      <c r="S3" s="2" t="s">
        <v>5</v>
      </c>
      <c r="T3" s="2"/>
      <c r="U3" s="2"/>
      <c r="V3" s="2"/>
      <c r="W3" s="2" t="s">
        <v>6</v>
      </c>
      <c r="X3" s="2"/>
      <c r="Y3" s="2"/>
      <c r="Z3" s="2"/>
      <c r="AA3" s="2" t="s">
        <v>7</v>
      </c>
      <c r="AB3" s="2"/>
      <c r="AC3" s="2"/>
      <c r="AD3" s="2" t="s">
        <v>8</v>
      </c>
      <c r="AE3" s="2"/>
      <c r="AF3" s="2"/>
      <c r="AG3" s="2"/>
      <c r="AH3" s="2" t="s">
        <v>83</v>
      </c>
      <c r="AI3" s="2"/>
      <c r="AJ3" s="2"/>
      <c r="AK3" s="2"/>
      <c r="AL3" s="2" t="s">
        <v>10</v>
      </c>
      <c r="AM3" s="2"/>
      <c r="AN3" s="2"/>
      <c r="AO3" s="2"/>
      <c r="AP3" s="2" t="s">
        <v>11</v>
      </c>
      <c r="AQ3" s="2"/>
    </row>
    <row r="4" spans="1:4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32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331</v>
      </c>
      <c r="I5" s="4" t="s">
        <v>15</v>
      </c>
      <c r="J5" s="2"/>
      <c r="K5" s="4" t="s">
        <v>0</v>
      </c>
      <c r="L5" s="4" t="s">
        <v>1</v>
      </c>
      <c r="M5" s="4" t="s">
        <v>2</v>
      </c>
      <c r="N5" s="4"/>
      <c r="O5" s="4" t="s">
        <v>0</v>
      </c>
      <c r="P5" s="4" t="s">
        <v>1</v>
      </c>
      <c r="Q5" s="4" t="s">
        <v>2</v>
      </c>
      <c r="R5" s="1"/>
      <c r="S5" s="4" t="s">
        <v>0</v>
      </c>
      <c r="T5" s="4" t="s">
        <v>1</v>
      </c>
      <c r="U5" s="4" t="s">
        <v>2</v>
      </c>
      <c r="V5" s="4"/>
      <c r="W5" s="4" t="s">
        <v>0</v>
      </c>
      <c r="X5" s="4" t="s">
        <v>1</v>
      </c>
      <c r="Y5" s="4" t="s">
        <v>2</v>
      </c>
      <c r="Z5" s="4"/>
      <c r="AA5" s="4" t="s">
        <v>0</v>
      </c>
      <c r="AB5" s="4" t="s">
        <v>2</v>
      </c>
      <c r="AC5" s="4"/>
      <c r="AD5" s="4" t="s">
        <v>0</v>
      </c>
      <c r="AE5" s="4" t="s">
        <v>1</v>
      </c>
      <c r="AF5" s="4" t="s">
        <v>2</v>
      </c>
      <c r="AG5" s="2"/>
      <c r="AH5" s="4" t="s">
        <v>0</v>
      </c>
      <c r="AI5" s="4" t="s">
        <v>1</v>
      </c>
      <c r="AJ5" s="4" t="s">
        <v>2</v>
      </c>
      <c r="AK5" s="4"/>
      <c r="AL5" s="4" t="s">
        <v>0</v>
      </c>
      <c r="AM5" s="4" t="s">
        <v>1</v>
      </c>
      <c r="AN5" s="4" t="s">
        <v>2</v>
      </c>
      <c r="AO5" s="4"/>
      <c r="AP5" s="4" t="s">
        <v>2</v>
      </c>
      <c r="AQ5" s="4"/>
    </row>
    <row r="6" spans="1:43" x14ac:dyDescent="0.25">
      <c r="A6" s="4">
        <v>2025</v>
      </c>
      <c r="B6" s="2"/>
      <c r="C6" s="4" t="s">
        <v>18</v>
      </c>
      <c r="D6" s="9">
        <v>140</v>
      </c>
      <c r="E6" s="10">
        <v>28</v>
      </c>
      <c r="F6" s="2"/>
      <c r="G6" s="4"/>
      <c r="H6" s="4"/>
      <c r="I6" s="4"/>
      <c r="J6" s="2"/>
      <c r="K6" s="4"/>
      <c r="L6" s="4"/>
      <c r="M6" s="4"/>
      <c r="N6" s="4"/>
      <c r="O6" s="4"/>
      <c r="P6" s="4"/>
      <c r="Q6" s="4"/>
      <c r="R6" s="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 t="s">
        <v>19</v>
      </c>
      <c r="AE6" s="12">
        <v>211</v>
      </c>
      <c r="AF6" s="12">
        <v>35.17</v>
      </c>
      <c r="AG6" s="2"/>
      <c r="AH6" s="4"/>
      <c r="AI6" s="4"/>
      <c r="AJ6" s="4"/>
      <c r="AK6" s="4"/>
      <c r="AL6" s="4" t="s">
        <v>22</v>
      </c>
      <c r="AM6" s="12">
        <v>172</v>
      </c>
      <c r="AN6" s="12" t="s">
        <v>435</v>
      </c>
      <c r="AO6" s="4"/>
      <c r="AP6" s="12" t="s">
        <v>442</v>
      </c>
      <c r="AQ6" s="4">
        <v>7</v>
      </c>
    </row>
    <row r="7" spans="1:43" x14ac:dyDescent="0.25">
      <c r="A7" s="4">
        <v>2024</v>
      </c>
      <c r="B7" s="2"/>
      <c r="C7" s="4" t="s">
        <v>17</v>
      </c>
      <c r="D7" s="9">
        <v>148</v>
      </c>
      <c r="E7" s="10">
        <v>29.6</v>
      </c>
      <c r="F7" s="2"/>
      <c r="G7" s="4" t="s">
        <v>16</v>
      </c>
      <c r="H7" s="4"/>
      <c r="I7" s="4" t="s">
        <v>418</v>
      </c>
      <c r="J7" s="2"/>
      <c r="K7" s="4"/>
      <c r="L7" s="4"/>
      <c r="M7" s="4"/>
      <c r="N7" s="4"/>
      <c r="O7" s="4"/>
      <c r="P7" s="4"/>
      <c r="Q7" s="4"/>
      <c r="R7" s="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 t="s">
        <v>17</v>
      </c>
      <c r="AE7" s="12">
        <v>204</v>
      </c>
      <c r="AF7" s="14">
        <v>34</v>
      </c>
      <c r="AG7" s="2"/>
      <c r="AH7" s="4"/>
      <c r="AI7" s="4"/>
      <c r="AJ7" s="4"/>
      <c r="AK7" s="4"/>
      <c r="AL7" s="4" t="s">
        <v>17</v>
      </c>
      <c r="AM7" s="12">
        <v>161</v>
      </c>
      <c r="AN7" s="14">
        <v>32.200000000000003</v>
      </c>
      <c r="AO7" s="4"/>
      <c r="AP7" s="12">
        <v>35.64</v>
      </c>
      <c r="AQ7" s="4">
        <v>10</v>
      </c>
    </row>
    <row r="8" spans="1:43" x14ac:dyDescent="0.25">
      <c r="A8" s="4">
        <v>2023</v>
      </c>
      <c r="B8" s="2"/>
      <c r="C8" s="4" t="s">
        <v>18</v>
      </c>
      <c r="D8" s="9">
        <v>135</v>
      </c>
      <c r="E8" s="10">
        <v>27</v>
      </c>
      <c r="F8" s="2"/>
      <c r="G8" s="4" t="s">
        <v>18</v>
      </c>
      <c r="H8" s="4"/>
      <c r="I8" s="4" t="s">
        <v>402</v>
      </c>
      <c r="J8" s="2"/>
      <c r="K8" s="4"/>
      <c r="L8" s="4"/>
      <c r="M8" s="4"/>
      <c r="N8" s="4"/>
      <c r="O8" s="4"/>
      <c r="P8" s="4"/>
      <c r="Q8" s="4"/>
      <c r="R8" s="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17</v>
      </c>
      <c r="AE8" s="12">
        <v>198</v>
      </c>
      <c r="AF8" s="14">
        <v>33</v>
      </c>
      <c r="AG8" s="2"/>
      <c r="AH8" s="4"/>
      <c r="AI8" s="4"/>
      <c r="AJ8" s="4"/>
      <c r="AK8" s="4"/>
      <c r="AL8" s="4" t="s">
        <v>18</v>
      </c>
      <c r="AM8" s="12">
        <v>165</v>
      </c>
      <c r="AN8" s="14">
        <v>33</v>
      </c>
      <c r="AO8" s="4"/>
      <c r="AP8" s="12">
        <v>32.33</v>
      </c>
      <c r="AQ8" s="4">
        <v>11</v>
      </c>
    </row>
    <row r="9" spans="1:43" x14ac:dyDescent="0.25">
      <c r="A9" s="4">
        <v>2022</v>
      </c>
      <c r="B9" s="4"/>
      <c r="C9" s="4" t="s">
        <v>22</v>
      </c>
      <c r="D9" s="12">
        <v>159</v>
      </c>
      <c r="E9" s="14">
        <v>31.8</v>
      </c>
      <c r="F9" s="4"/>
      <c r="G9" s="4" t="s">
        <v>34</v>
      </c>
      <c r="I9" s="2" t="s">
        <v>392</v>
      </c>
      <c r="J9" s="4"/>
      <c r="K9" s="4"/>
      <c r="L9" s="4"/>
      <c r="M9" s="4"/>
      <c r="N9" s="4"/>
      <c r="O9" s="4"/>
      <c r="P9" s="4"/>
      <c r="Q9" s="4"/>
      <c r="R9" s="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19</v>
      </c>
      <c r="AE9" s="12">
        <v>200</v>
      </c>
      <c r="AF9" s="12">
        <v>33.33</v>
      </c>
      <c r="AG9" s="2"/>
      <c r="AH9" s="4"/>
      <c r="AI9" s="4"/>
      <c r="AJ9" s="4"/>
      <c r="AK9" s="4"/>
      <c r="AL9" s="4"/>
      <c r="AM9" s="4"/>
      <c r="AN9" s="4"/>
      <c r="AO9" s="4"/>
      <c r="AP9" s="15">
        <v>36.6</v>
      </c>
      <c r="AQ9" s="4">
        <v>7</v>
      </c>
    </row>
    <row r="10" spans="1:43" x14ac:dyDescent="0.25">
      <c r="A10" s="4">
        <v>2021</v>
      </c>
      <c r="B10" s="2"/>
      <c r="C10" s="4"/>
      <c r="D10" s="2"/>
      <c r="E10" s="4"/>
      <c r="F10" s="2"/>
      <c r="G10" s="4" t="s">
        <v>22</v>
      </c>
      <c r="H10" s="4"/>
      <c r="I10" s="4" t="s">
        <v>377</v>
      </c>
      <c r="J10" s="2"/>
      <c r="K10" s="4" t="s">
        <v>14</v>
      </c>
      <c r="L10" s="4">
        <v>139</v>
      </c>
      <c r="M10" s="16">
        <f>L10/3</f>
        <v>46.333333333333336</v>
      </c>
      <c r="N10" s="4"/>
      <c r="O10" s="4"/>
      <c r="P10" s="4"/>
      <c r="Q10" s="4"/>
      <c r="R10" s="1"/>
      <c r="S10" s="4"/>
      <c r="T10" s="4"/>
      <c r="U10" s="4"/>
      <c r="V10" s="4"/>
      <c r="W10" s="4" t="s">
        <v>23</v>
      </c>
      <c r="X10" s="11">
        <v>300</v>
      </c>
      <c r="Y10" s="15">
        <f>X10/8</f>
        <v>37.5</v>
      </c>
      <c r="Z10" s="4"/>
      <c r="AA10" s="4"/>
      <c r="AB10" s="4"/>
      <c r="AC10" s="4"/>
      <c r="AD10" s="4" t="s">
        <v>23</v>
      </c>
      <c r="AE10" s="12">
        <v>279</v>
      </c>
      <c r="AF10" s="12">
        <v>34.880000000000003</v>
      </c>
      <c r="AG10" s="2"/>
      <c r="AH10" s="4"/>
      <c r="AI10" s="4"/>
      <c r="AJ10" s="4"/>
      <c r="AK10" s="4"/>
      <c r="AL10" s="4"/>
      <c r="AM10" s="4"/>
      <c r="AN10" s="4"/>
      <c r="AO10" s="4"/>
      <c r="AP10" s="15">
        <v>36.6</v>
      </c>
      <c r="AQ10" s="4">
        <v>9</v>
      </c>
    </row>
    <row r="11" spans="1:43" x14ac:dyDescent="0.25">
      <c r="A11" s="4">
        <v>2020</v>
      </c>
      <c r="B11" s="2"/>
      <c r="C11" s="4" t="s">
        <v>19</v>
      </c>
      <c r="D11" s="9">
        <v>151</v>
      </c>
      <c r="E11" s="10">
        <v>30.2</v>
      </c>
      <c r="F11" s="2"/>
      <c r="G11" s="4" t="s">
        <v>19</v>
      </c>
      <c r="H11" s="4"/>
      <c r="I11" s="4" t="s">
        <v>350</v>
      </c>
      <c r="J11" s="2"/>
      <c r="K11" s="4"/>
      <c r="L11" s="4"/>
      <c r="M11" s="4"/>
      <c r="N11" s="4"/>
      <c r="O11" s="4"/>
      <c r="P11" s="4"/>
      <c r="Q11" s="4"/>
      <c r="R11" s="1"/>
      <c r="S11" s="4"/>
      <c r="T11" s="4"/>
      <c r="U11" s="4"/>
      <c r="V11" s="4"/>
      <c r="W11" s="4" t="s">
        <v>17</v>
      </c>
      <c r="X11" s="12">
        <v>274</v>
      </c>
      <c r="Y11" s="12">
        <v>34.25</v>
      </c>
      <c r="Z11" s="4"/>
      <c r="AA11" s="4" t="s">
        <v>19</v>
      </c>
      <c r="AB11" s="4"/>
      <c r="AC11" s="4"/>
      <c r="AD11" s="4" t="s">
        <v>21</v>
      </c>
      <c r="AE11" s="4">
        <v>400</v>
      </c>
      <c r="AF11" s="16">
        <v>40</v>
      </c>
      <c r="AG11" s="2"/>
      <c r="AH11" s="4"/>
      <c r="AI11" s="4"/>
      <c r="AJ11" s="4"/>
      <c r="AK11" s="4"/>
      <c r="AL11" s="4" t="s">
        <v>16</v>
      </c>
      <c r="AM11" s="11">
        <v>184</v>
      </c>
      <c r="AN11" s="11">
        <v>36.799999999999997</v>
      </c>
      <c r="AO11" s="4"/>
      <c r="AP11" s="12">
        <v>33.96</v>
      </c>
      <c r="AQ11" s="4">
        <v>17</v>
      </c>
    </row>
    <row r="12" spans="1:43" x14ac:dyDescent="0.25">
      <c r="A12" s="4">
        <v>2019</v>
      </c>
      <c r="B12" s="2"/>
      <c r="C12" s="4" t="s">
        <v>17</v>
      </c>
      <c r="D12" s="9">
        <v>142</v>
      </c>
      <c r="E12" s="10">
        <v>28.4</v>
      </c>
      <c r="F12" s="2"/>
      <c r="G12" s="4"/>
      <c r="H12" s="4"/>
      <c r="I12" s="4"/>
      <c r="J12" s="2"/>
      <c r="K12" s="4" t="s">
        <v>16</v>
      </c>
      <c r="L12" s="12">
        <v>104</v>
      </c>
      <c r="M12" s="12">
        <v>34.67</v>
      </c>
      <c r="N12" s="4"/>
      <c r="O12" s="4"/>
      <c r="P12" s="4"/>
      <c r="Q12" s="4"/>
      <c r="R12" s="1"/>
      <c r="S12" s="4"/>
      <c r="T12" s="4"/>
      <c r="U12" s="4"/>
      <c r="V12" s="4"/>
      <c r="W12" s="4" t="s">
        <v>19</v>
      </c>
      <c r="X12" s="12">
        <v>278</v>
      </c>
      <c r="Y12" s="12">
        <v>34.75</v>
      </c>
      <c r="Z12" s="4"/>
      <c r="AA12" s="4"/>
      <c r="AB12" s="4"/>
      <c r="AC12" s="4"/>
      <c r="AD12" s="4" t="s">
        <v>16</v>
      </c>
      <c r="AE12" s="12">
        <v>337</v>
      </c>
      <c r="AF12" s="14">
        <v>33.700000000000003</v>
      </c>
      <c r="AG12" s="2"/>
      <c r="AH12" s="4"/>
      <c r="AI12" s="4"/>
      <c r="AJ12" s="4"/>
      <c r="AK12" s="4"/>
      <c r="AL12" s="4" t="s">
        <v>16</v>
      </c>
      <c r="AM12" s="12">
        <v>137</v>
      </c>
      <c r="AN12" s="12">
        <v>34.25</v>
      </c>
      <c r="AO12" s="4"/>
      <c r="AP12" s="12">
        <v>33.979999999999997</v>
      </c>
      <c r="AQ12" s="4">
        <v>15</v>
      </c>
    </row>
    <row r="13" spans="1:43" x14ac:dyDescent="0.25">
      <c r="A13" s="4">
        <v>2018</v>
      </c>
      <c r="B13" s="2"/>
      <c r="C13" s="4" t="s">
        <v>19</v>
      </c>
      <c r="D13" s="9">
        <v>146</v>
      </c>
      <c r="E13" s="10">
        <v>29.2</v>
      </c>
      <c r="F13" s="2"/>
      <c r="G13" s="4" t="s">
        <v>36</v>
      </c>
      <c r="H13" s="4"/>
      <c r="I13" s="4" t="s">
        <v>340</v>
      </c>
      <c r="J13" s="2"/>
      <c r="K13" s="4"/>
      <c r="L13" s="4"/>
      <c r="M13" s="4"/>
      <c r="N13" s="4"/>
      <c r="O13" s="4"/>
      <c r="P13" s="4"/>
      <c r="Q13" s="4"/>
      <c r="R13" s="1"/>
      <c r="S13" s="4"/>
      <c r="T13" s="4"/>
      <c r="U13" s="4"/>
      <c r="V13" s="4"/>
      <c r="W13" s="4" t="s">
        <v>19</v>
      </c>
      <c r="X13" s="12">
        <v>272</v>
      </c>
      <c r="Y13" s="14">
        <v>34</v>
      </c>
      <c r="Z13" s="4"/>
      <c r="AA13" s="4"/>
      <c r="AB13" s="4"/>
      <c r="AC13" s="4"/>
      <c r="AD13" s="4" t="s">
        <v>16</v>
      </c>
      <c r="AE13" s="11">
        <v>370</v>
      </c>
      <c r="AF13" s="15">
        <v>37</v>
      </c>
      <c r="AG13" s="2"/>
      <c r="AH13" s="4"/>
      <c r="AI13" s="4"/>
      <c r="AJ13" s="4"/>
      <c r="AK13" s="4"/>
      <c r="AL13" s="4" t="s">
        <v>14</v>
      </c>
      <c r="AM13" s="11">
        <v>180</v>
      </c>
      <c r="AN13" s="15">
        <v>36</v>
      </c>
      <c r="AO13" s="4"/>
      <c r="AP13" s="12">
        <v>35.19</v>
      </c>
      <c r="AQ13" s="4">
        <v>12</v>
      </c>
    </row>
    <row r="14" spans="1:43" x14ac:dyDescent="0.25">
      <c r="A14" s="4">
        <v>2017</v>
      </c>
      <c r="B14" s="2"/>
      <c r="C14" s="4" t="s">
        <v>18</v>
      </c>
      <c r="D14" s="9">
        <v>140</v>
      </c>
      <c r="E14" s="10">
        <v>28</v>
      </c>
      <c r="F14" s="2"/>
      <c r="G14" s="4" t="s">
        <v>14</v>
      </c>
      <c r="H14" s="4"/>
      <c r="I14" s="4" t="s">
        <v>320</v>
      </c>
      <c r="J14" s="2"/>
      <c r="K14" s="4" t="s">
        <v>23</v>
      </c>
      <c r="L14" s="11">
        <v>111</v>
      </c>
      <c r="M14" s="15">
        <v>37</v>
      </c>
      <c r="N14" s="4"/>
      <c r="O14" s="4"/>
      <c r="P14" s="4"/>
      <c r="Q14" s="4"/>
      <c r="R14" s="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16</v>
      </c>
      <c r="AE14" s="12">
        <v>268</v>
      </c>
      <c r="AF14" s="14">
        <v>33.5</v>
      </c>
      <c r="AG14" s="2"/>
      <c r="AH14" s="4"/>
      <c r="AI14" s="4"/>
      <c r="AJ14" s="4"/>
      <c r="AK14" s="4"/>
      <c r="AL14" s="4"/>
      <c r="AM14" s="4"/>
      <c r="AN14" s="4"/>
      <c r="AO14" s="4"/>
      <c r="AP14" s="12">
        <v>35.880000000000003</v>
      </c>
      <c r="AQ14" s="4">
        <v>12</v>
      </c>
    </row>
    <row r="15" spans="1:43" x14ac:dyDescent="0.25">
      <c r="A15" s="4">
        <v>2016</v>
      </c>
      <c r="B15" s="2"/>
      <c r="C15" s="4" t="s">
        <v>17</v>
      </c>
      <c r="D15" s="9">
        <v>141</v>
      </c>
      <c r="E15" s="10">
        <v>28.2</v>
      </c>
      <c r="F15" s="2"/>
      <c r="G15" s="4"/>
      <c r="H15" s="4"/>
      <c r="I15" s="4"/>
      <c r="J15" s="2"/>
      <c r="K15" s="4" t="s">
        <v>23</v>
      </c>
      <c r="L15" s="4">
        <v>122</v>
      </c>
      <c r="M15" s="4">
        <v>40.67</v>
      </c>
      <c r="N15" s="4"/>
      <c r="O15" s="4"/>
      <c r="P15" s="4"/>
      <c r="Q15" s="4"/>
      <c r="R15" s="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 t="s">
        <v>17</v>
      </c>
      <c r="AE15" s="12">
        <v>344</v>
      </c>
      <c r="AF15" s="14">
        <v>34.4</v>
      </c>
      <c r="AG15" s="2"/>
      <c r="AH15" s="4"/>
      <c r="AI15" s="4"/>
      <c r="AJ15" s="4"/>
      <c r="AK15" s="4"/>
      <c r="AL15" s="4" t="s">
        <v>17</v>
      </c>
      <c r="AM15" s="12">
        <v>143</v>
      </c>
      <c r="AN15" s="12">
        <v>35.75</v>
      </c>
      <c r="AO15" s="4"/>
      <c r="AP15" s="15">
        <v>37</v>
      </c>
      <c r="AQ15" s="4">
        <v>11</v>
      </c>
    </row>
    <row r="16" spans="1:43" x14ac:dyDescent="0.25">
      <c r="A16" s="4">
        <v>2015</v>
      </c>
      <c r="B16" s="2"/>
      <c r="C16" s="4" t="s">
        <v>17</v>
      </c>
      <c r="D16" s="9">
        <v>138</v>
      </c>
      <c r="E16" s="10">
        <v>27.6</v>
      </c>
      <c r="F16" s="2"/>
      <c r="G16" s="4" t="s">
        <v>23</v>
      </c>
      <c r="H16" s="4"/>
      <c r="I16" s="4" t="s">
        <v>304</v>
      </c>
      <c r="J16" s="2"/>
      <c r="K16" s="4" t="s">
        <v>23</v>
      </c>
      <c r="L16" s="11">
        <v>116</v>
      </c>
      <c r="M16" s="11">
        <v>38.67</v>
      </c>
      <c r="N16" s="4"/>
      <c r="O16" s="4"/>
      <c r="P16" s="4"/>
      <c r="Q16" s="4"/>
      <c r="R16" s="1"/>
      <c r="S16" s="4"/>
      <c r="T16" s="4"/>
      <c r="U16" s="4"/>
      <c r="V16" s="4"/>
      <c r="W16" s="4" t="s">
        <v>14</v>
      </c>
      <c r="X16" s="12">
        <v>287</v>
      </c>
      <c r="Y16" s="12">
        <v>35.880000000000003</v>
      </c>
      <c r="Z16" s="4"/>
      <c r="AA16" s="4"/>
      <c r="AB16" s="4"/>
      <c r="AC16" s="4"/>
      <c r="AD16" s="4" t="s">
        <v>14</v>
      </c>
      <c r="AE16" s="12">
        <v>344</v>
      </c>
      <c r="AF16" s="14">
        <v>34.4</v>
      </c>
      <c r="AG16" s="2"/>
      <c r="AH16" s="4"/>
      <c r="AI16" s="4"/>
      <c r="AJ16" s="4"/>
      <c r="AK16" s="4"/>
      <c r="AL16" s="4" t="s">
        <v>22</v>
      </c>
      <c r="AM16" s="11">
        <v>157</v>
      </c>
      <c r="AN16" s="11">
        <v>39.25</v>
      </c>
      <c r="AO16" s="4"/>
      <c r="AP16" s="12">
        <v>33.700000000000003</v>
      </c>
      <c r="AQ16" s="4">
        <v>15</v>
      </c>
    </row>
    <row r="17" spans="1:43" x14ac:dyDescent="0.25">
      <c r="A17" s="4">
        <v>2014</v>
      </c>
      <c r="C17" s="4" t="s">
        <v>23</v>
      </c>
      <c r="D17" s="12">
        <v>164</v>
      </c>
      <c r="E17" s="14">
        <f>D17/5</f>
        <v>32.799999999999997</v>
      </c>
      <c r="F17" s="3"/>
      <c r="G17" s="4" t="s">
        <v>20</v>
      </c>
      <c r="H17" s="4"/>
      <c r="I17" s="4" t="s">
        <v>247</v>
      </c>
      <c r="J17" s="4"/>
      <c r="K17" s="4" t="s">
        <v>14</v>
      </c>
      <c r="L17" s="18">
        <v>120</v>
      </c>
      <c r="M17" s="13">
        <f t="shared" ref="M17:M27" si="0">L17/3</f>
        <v>40</v>
      </c>
      <c r="N17" s="3"/>
      <c r="O17" s="3"/>
      <c r="P17" s="3"/>
      <c r="Q17" s="3"/>
      <c r="R17" s="3"/>
      <c r="S17" s="4"/>
      <c r="T17" s="11"/>
      <c r="U17" s="15"/>
      <c r="V17" s="3"/>
      <c r="W17" s="4" t="s">
        <v>20</v>
      </c>
      <c r="X17" s="12">
        <v>273</v>
      </c>
      <c r="Y17" s="14">
        <f>X17/8</f>
        <v>34.125</v>
      </c>
      <c r="Z17" s="3"/>
      <c r="AA17" s="4"/>
      <c r="AB17" s="3"/>
      <c r="AC17" s="3"/>
      <c r="AD17" s="4" t="s">
        <v>19</v>
      </c>
      <c r="AE17" s="12">
        <v>268</v>
      </c>
      <c r="AF17" s="14">
        <f>AE17/8</f>
        <v>33.5</v>
      </c>
      <c r="AG17" s="3"/>
      <c r="AH17" s="4" t="s">
        <v>20</v>
      </c>
      <c r="AI17" s="18">
        <v>84</v>
      </c>
      <c r="AJ17" s="13">
        <v>42</v>
      </c>
      <c r="AK17" s="3"/>
      <c r="AL17" s="4" t="s">
        <v>16</v>
      </c>
      <c r="AM17" s="12">
        <v>165</v>
      </c>
      <c r="AN17" s="14">
        <f>AM17/5</f>
        <v>33</v>
      </c>
      <c r="AO17" s="3"/>
      <c r="AP17" s="14">
        <v>34.700000000000003</v>
      </c>
      <c r="AQ17" s="4">
        <v>7</v>
      </c>
    </row>
    <row r="18" spans="1:43" x14ac:dyDescent="0.25">
      <c r="A18" s="4">
        <v>2013</v>
      </c>
      <c r="C18" s="4" t="s">
        <v>22</v>
      </c>
      <c r="D18" s="12">
        <v>154</v>
      </c>
      <c r="E18" s="14">
        <f>D18/5</f>
        <v>30.8</v>
      </c>
      <c r="F18" s="3"/>
      <c r="G18" s="4" t="s">
        <v>20</v>
      </c>
      <c r="H18" s="4"/>
      <c r="I18" s="4" t="s">
        <v>109</v>
      </c>
      <c r="J18" s="3"/>
      <c r="K18" s="17" t="s">
        <v>14</v>
      </c>
      <c r="L18" s="11">
        <v>117</v>
      </c>
      <c r="M18" s="15">
        <f t="shared" si="0"/>
        <v>39</v>
      </c>
      <c r="N18" s="3"/>
      <c r="O18" s="3"/>
      <c r="P18" s="3"/>
      <c r="Q18" s="3"/>
      <c r="R18" s="3"/>
      <c r="S18" s="4"/>
      <c r="T18" s="4"/>
      <c r="U18" s="3"/>
      <c r="V18" s="3"/>
      <c r="W18" s="4" t="s">
        <v>18</v>
      </c>
      <c r="X18" s="12">
        <v>260</v>
      </c>
      <c r="Y18" s="14">
        <f>X18/8</f>
        <v>32.5</v>
      </c>
      <c r="Z18" s="3"/>
      <c r="AA18" s="18" t="s">
        <v>19</v>
      </c>
      <c r="AB18" s="14">
        <v>31.75</v>
      </c>
      <c r="AC18" s="3"/>
      <c r="AD18" s="4" t="s">
        <v>24</v>
      </c>
      <c r="AE18" s="18">
        <v>326</v>
      </c>
      <c r="AF18" s="13">
        <f>AE18/8</f>
        <v>40.75</v>
      </c>
      <c r="AG18" s="3"/>
      <c r="AH18" s="17" t="s">
        <v>18</v>
      </c>
      <c r="AI18" s="12">
        <v>66</v>
      </c>
      <c r="AJ18" s="14">
        <v>33</v>
      </c>
      <c r="AK18" s="3"/>
      <c r="AL18" s="4" t="s">
        <v>21</v>
      </c>
      <c r="AM18" s="12">
        <v>172</v>
      </c>
      <c r="AN18" s="14">
        <f>AM18/5</f>
        <v>34.4</v>
      </c>
      <c r="AO18" s="3"/>
      <c r="AP18" s="12">
        <v>34.21</v>
      </c>
      <c r="AQ18" s="4">
        <v>13</v>
      </c>
    </row>
    <row r="19" spans="1:43" x14ac:dyDescent="0.25">
      <c r="A19" s="4">
        <v>2012</v>
      </c>
      <c r="C19" s="17" t="s">
        <v>36</v>
      </c>
      <c r="D19" s="12">
        <v>163</v>
      </c>
      <c r="E19" s="14">
        <f>D19/5</f>
        <v>32.6</v>
      </c>
      <c r="F19" s="3"/>
      <c r="G19" s="17" t="s">
        <v>14</v>
      </c>
      <c r="H19" s="42">
        <v>110</v>
      </c>
      <c r="I19" s="4" t="s">
        <v>106</v>
      </c>
      <c r="J19" s="3"/>
      <c r="K19" s="4" t="s">
        <v>14</v>
      </c>
      <c r="L19" s="11">
        <v>117</v>
      </c>
      <c r="M19" s="15">
        <f t="shared" si="0"/>
        <v>39</v>
      </c>
      <c r="N19" s="3"/>
      <c r="O19" s="3"/>
      <c r="P19" s="3"/>
      <c r="Q19" s="3"/>
      <c r="R19" s="3"/>
      <c r="S19" s="4"/>
      <c r="T19" s="11"/>
      <c r="U19" s="15"/>
      <c r="V19" s="3"/>
      <c r="W19" s="4" t="s">
        <v>19</v>
      </c>
      <c r="X19" s="11">
        <v>261</v>
      </c>
      <c r="Y19" s="15">
        <f>X19/7</f>
        <v>37.285714285714285</v>
      </c>
      <c r="Z19" s="3"/>
      <c r="AA19" s="4" t="s">
        <v>18</v>
      </c>
      <c r="AB19" s="14">
        <v>32.4</v>
      </c>
      <c r="AC19" s="3"/>
      <c r="AD19" s="4" t="s">
        <v>16</v>
      </c>
      <c r="AE19" s="12">
        <v>210</v>
      </c>
      <c r="AF19" s="14">
        <f t="shared" ref="AF19:AF25" si="1">AE19/6</f>
        <v>35</v>
      </c>
      <c r="AG19" s="3"/>
      <c r="AH19" s="17" t="s">
        <v>19</v>
      </c>
      <c r="AI19" s="4">
        <v>88</v>
      </c>
      <c r="AJ19" s="16">
        <v>44</v>
      </c>
      <c r="AK19" s="3"/>
      <c r="AL19" s="4" t="s">
        <v>19</v>
      </c>
      <c r="AM19" s="12">
        <v>129</v>
      </c>
      <c r="AN19" s="14">
        <f>AM19/4</f>
        <v>32.25</v>
      </c>
      <c r="AO19" s="3"/>
      <c r="AP19" s="11">
        <v>37.950000000000003</v>
      </c>
      <c r="AQ19" s="4">
        <v>13</v>
      </c>
    </row>
    <row r="20" spans="1:43" x14ac:dyDescent="0.25">
      <c r="A20" s="4">
        <v>2011</v>
      </c>
      <c r="C20" s="17" t="s">
        <v>14</v>
      </c>
      <c r="D20" s="12">
        <v>159</v>
      </c>
      <c r="E20" s="14">
        <f>D20/5</f>
        <v>31.8</v>
      </c>
      <c r="F20" s="3"/>
      <c r="G20" s="4" t="s">
        <v>14</v>
      </c>
      <c r="H20" s="4"/>
      <c r="I20" s="4" t="s">
        <v>108</v>
      </c>
      <c r="J20" s="3"/>
      <c r="K20" s="4" t="s">
        <v>22</v>
      </c>
      <c r="L20" s="18">
        <v>137</v>
      </c>
      <c r="M20" s="13">
        <f t="shared" si="0"/>
        <v>45.666666666666664</v>
      </c>
      <c r="N20" s="3"/>
      <c r="O20" s="3"/>
      <c r="P20" s="3"/>
      <c r="Q20" s="3"/>
      <c r="R20" s="3"/>
      <c r="S20" s="4"/>
      <c r="T20" s="11"/>
      <c r="U20" s="15"/>
      <c r="V20" s="3"/>
      <c r="W20" s="4" t="s">
        <v>20</v>
      </c>
      <c r="X20" s="18">
        <v>345</v>
      </c>
      <c r="Y20" s="13">
        <f>X20/8</f>
        <v>43.125</v>
      </c>
      <c r="Z20" s="3"/>
      <c r="AA20" s="4" t="s">
        <v>43</v>
      </c>
      <c r="AC20" s="3"/>
      <c r="AD20" s="4" t="s">
        <v>17</v>
      </c>
      <c r="AE20" s="12">
        <v>214</v>
      </c>
      <c r="AF20" s="14">
        <f t="shared" si="1"/>
        <v>35.666666666666664</v>
      </c>
      <c r="AG20" s="3"/>
      <c r="AH20" s="4" t="s">
        <v>22</v>
      </c>
      <c r="AI20" s="18">
        <v>97</v>
      </c>
      <c r="AJ20" s="13">
        <v>48.5</v>
      </c>
      <c r="AK20" s="3"/>
      <c r="AL20" s="4" t="s">
        <v>16</v>
      </c>
      <c r="AM20" s="12">
        <v>168</v>
      </c>
      <c r="AN20" s="14">
        <f>AM20/5</f>
        <v>33.6</v>
      </c>
      <c r="AO20" s="3"/>
      <c r="AP20" s="11">
        <v>37.06</v>
      </c>
      <c r="AQ20" s="4">
        <v>11</v>
      </c>
    </row>
    <row r="21" spans="1:43" x14ac:dyDescent="0.25">
      <c r="A21" s="4">
        <v>2010</v>
      </c>
      <c r="C21" s="4"/>
      <c r="D21" s="12"/>
      <c r="E21" s="14"/>
      <c r="F21" s="3"/>
      <c r="G21" s="4" t="s">
        <v>20</v>
      </c>
      <c r="H21" s="4"/>
      <c r="I21" s="4" t="s">
        <v>107</v>
      </c>
      <c r="J21" s="3"/>
      <c r="K21" s="4" t="s">
        <v>20</v>
      </c>
      <c r="L21" s="11">
        <v>115</v>
      </c>
      <c r="M21" s="15">
        <f t="shared" si="0"/>
        <v>38.333333333333336</v>
      </c>
      <c r="N21" s="3"/>
      <c r="O21" s="3"/>
      <c r="P21" s="3"/>
      <c r="Q21" s="3"/>
      <c r="R21" s="3"/>
      <c r="S21" s="4" t="s">
        <v>16</v>
      </c>
      <c r="T21" s="11">
        <v>133</v>
      </c>
      <c r="U21" s="15">
        <f>T21/5</f>
        <v>26.6</v>
      </c>
      <c r="V21" s="3"/>
      <c r="W21" s="4" t="s">
        <v>20</v>
      </c>
      <c r="X21" s="11">
        <v>300</v>
      </c>
      <c r="Y21" s="15">
        <f>X21/8</f>
        <v>37.5</v>
      </c>
      <c r="Z21" s="3"/>
      <c r="AA21" s="4" t="s">
        <v>17</v>
      </c>
      <c r="AB21" s="3"/>
      <c r="AC21" s="3"/>
      <c r="AD21" s="4" t="s">
        <v>24</v>
      </c>
      <c r="AE21" s="11">
        <v>235</v>
      </c>
      <c r="AF21" s="15">
        <f t="shared" si="1"/>
        <v>39.166666666666664</v>
      </c>
      <c r="AG21" s="3"/>
      <c r="AH21" s="4" t="s">
        <v>22</v>
      </c>
      <c r="AI21" s="18">
        <v>92</v>
      </c>
      <c r="AJ21" s="13">
        <v>46</v>
      </c>
      <c r="AK21" s="3"/>
      <c r="AL21" s="18" t="s">
        <v>32</v>
      </c>
      <c r="AM21" s="3"/>
      <c r="AN21" s="3"/>
      <c r="AO21" s="3"/>
      <c r="AP21" s="15">
        <v>36.299999999999997</v>
      </c>
      <c r="AQ21" s="4">
        <v>11</v>
      </c>
    </row>
    <row r="22" spans="1:43" x14ac:dyDescent="0.25">
      <c r="A22" s="4">
        <v>2009</v>
      </c>
      <c r="C22" s="4" t="s">
        <v>17</v>
      </c>
      <c r="D22" s="9">
        <v>173</v>
      </c>
      <c r="E22" s="10">
        <f>D22/6</f>
        <v>28.833333333333332</v>
      </c>
      <c r="F22" s="3"/>
      <c r="G22" s="4" t="s">
        <v>23</v>
      </c>
      <c r="H22" s="4"/>
      <c r="I22" s="4" t="s">
        <v>111</v>
      </c>
      <c r="J22" s="3"/>
      <c r="K22" s="4" t="s">
        <v>19</v>
      </c>
      <c r="L22" s="12">
        <v>105</v>
      </c>
      <c r="M22" s="14">
        <f t="shared" si="0"/>
        <v>35</v>
      </c>
      <c r="S22" s="4" t="s">
        <v>19</v>
      </c>
      <c r="T22" s="12">
        <v>122</v>
      </c>
      <c r="U22" s="14">
        <f>T22/5</f>
        <v>24.4</v>
      </c>
      <c r="V22" s="3"/>
      <c r="W22" s="4" t="s">
        <v>65</v>
      </c>
      <c r="X22" s="12"/>
      <c r="Y22" s="14"/>
      <c r="Z22" s="3"/>
      <c r="AA22" s="4" t="s">
        <v>17</v>
      </c>
      <c r="AB22" s="3"/>
      <c r="AC22" s="3"/>
      <c r="AD22" s="4" t="s">
        <v>24</v>
      </c>
      <c r="AE22" s="11">
        <v>228</v>
      </c>
      <c r="AF22" s="15">
        <f t="shared" si="1"/>
        <v>38</v>
      </c>
      <c r="AG22" s="3"/>
      <c r="AH22" s="4" t="s">
        <v>21</v>
      </c>
      <c r="AI22" s="4">
        <v>94</v>
      </c>
      <c r="AJ22" s="16">
        <v>47</v>
      </c>
      <c r="AK22" s="3"/>
      <c r="AL22" s="18" t="s">
        <v>32</v>
      </c>
      <c r="AM22" s="3"/>
      <c r="AN22" s="3"/>
      <c r="AO22" s="3"/>
      <c r="AP22" s="12">
        <v>35.54</v>
      </c>
      <c r="AQ22" s="4">
        <v>12</v>
      </c>
    </row>
    <row r="23" spans="1:43" x14ac:dyDescent="0.25">
      <c r="A23" s="4">
        <v>2008</v>
      </c>
      <c r="C23" s="4" t="s">
        <v>23</v>
      </c>
      <c r="D23" s="12">
        <v>154</v>
      </c>
      <c r="E23" s="14">
        <f>D23/5</f>
        <v>30.8</v>
      </c>
      <c r="F23" s="3"/>
      <c r="G23" s="4" t="s">
        <v>23</v>
      </c>
      <c r="H23" s="4"/>
      <c r="I23" s="4" t="s">
        <v>112</v>
      </c>
      <c r="J23" s="3"/>
      <c r="K23" s="4" t="s">
        <v>22</v>
      </c>
      <c r="L23" s="18">
        <v>136</v>
      </c>
      <c r="M23" s="13">
        <f t="shared" si="0"/>
        <v>45.333333333333336</v>
      </c>
      <c r="N23" s="3"/>
      <c r="O23" s="4" t="s">
        <v>18</v>
      </c>
      <c r="P23" s="12">
        <v>101</v>
      </c>
      <c r="Q23" s="14">
        <f>P23/3</f>
        <v>33.666666666666664</v>
      </c>
      <c r="R23" s="3"/>
      <c r="S23" s="4" t="s">
        <v>20</v>
      </c>
      <c r="T23" s="11">
        <v>130</v>
      </c>
      <c r="U23" s="15">
        <f>T23/5</f>
        <v>26</v>
      </c>
      <c r="V23" s="3"/>
      <c r="W23" s="4" t="s">
        <v>23</v>
      </c>
      <c r="X23" s="11">
        <v>306</v>
      </c>
      <c r="Y23" s="15">
        <f>X23/8</f>
        <v>38.25</v>
      </c>
      <c r="Z23" s="3"/>
      <c r="AA23" s="4" t="s">
        <v>43</v>
      </c>
      <c r="AB23" s="14"/>
      <c r="AC23" s="3"/>
      <c r="AD23" s="4" t="s">
        <v>23</v>
      </c>
      <c r="AE23" s="11">
        <v>224</v>
      </c>
      <c r="AF23" s="15">
        <f t="shared" si="1"/>
        <v>37.333333333333336</v>
      </c>
      <c r="AG23" s="3"/>
      <c r="AH23" s="4" t="s">
        <v>14</v>
      </c>
      <c r="AI23" s="18">
        <v>101</v>
      </c>
      <c r="AJ23" s="13">
        <v>50.5</v>
      </c>
      <c r="AK23" s="3"/>
      <c r="AL23" s="18" t="s">
        <v>32</v>
      </c>
      <c r="AM23" s="3"/>
      <c r="AN23" s="3"/>
      <c r="AO23" s="3"/>
      <c r="AP23" s="11">
        <v>38.450000000000003</v>
      </c>
      <c r="AQ23" s="4">
        <v>16</v>
      </c>
    </row>
    <row r="24" spans="1:43" x14ac:dyDescent="0.25">
      <c r="A24" s="4">
        <v>2007</v>
      </c>
      <c r="C24" s="4" t="s">
        <v>23</v>
      </c>
      <c r="D24" s="12">
        <v>158</v>
      </c>
      <c r="E24" s="14">
        <f>D24/5</f>
        <v>31.6</v>
      </c>
      <c r="F24" s="3"/>
      <c r="G24" s="4" t="s">
        <v>17</v>
      </c>
      <c r="H24" s="4"/>
      <c r="I24" s="4" t="s">
        <v>113</v>
      </c>
      <c r="J24" s="3"/>
      <c r="K24" s="4" t="s">
        <v>19</v>
      </c>
      <c r="L24" s="12">
        <v>106</v>
      </c>
      <c r="M24" s="14">
        <f t="shared" si="0"/>
        <v>35.333333333333336</v>
      </c>
      <c r="N24" s="15"/>
      <c r="O24" s="13" t="s">
        <v>20</v>
      </c>
      <c r="P24" s="19">
        <v>115</v>
      </c>
      <c r="Q24" s="15">
        <f>P24/3</f>
        <v>38.333333333333336</v>
      </c>
      <c r="R24" s="3"/>
      <c r="S24" s="3"/>
      <c r="T24" s="3"/>
      <c r="U24" s="3"/>
      <c r="V24" s="3"/>
      <c r="W24" s="4"/>
      <c r="X24" s="11"/>
      <c r="Y24" s="15"/>
      <c r="Z24" s="3"/>
      <c r="AA24" s="4" t="s">
        <v>43</v>
      </c>
      <c r="AB24" s="11"/>
      <c r="AC24" s="3"/>
      <c r="AD24" s="4" t="s">
        <v>14</v>
      </c>
      <c r="AE24" s="11">
        <v>228</v>
      </c>
      <c r="AF24" s="15">
        <f t="shared" si="1"/>
        <v>38</v>
      </c>
      <c r="AG24" s="3"/>
      <c r="AH24" s="3"/>
      <c r="AI24" s="3"/>
      <c r="AJ24" s="3"/>
      <c r="AK24" s="3"/>
      <c r="AL24" s="4" t="s">
        <v>19</v>
      </c>
      <c r="AM24" s="3"/>
      <c r="AN24" s="3"/>
      <c r="AO24" s="3"/>
      <c r="AP24" s="11">
        <v>37.9</v>
      </c>
      <c r="AQ24" s="4">
        <v>21</v>
      </c>
    </row>
    <row r="25" spans="1:43" x14ac:dyDescent="0.25">
      <c r="A25" s="4">
        <v>2006</v>
      </c>
      <c r="C25" s="4" t="s">
        <v>23</v>
      </c>
      <c r="D25" s="12">
        <v>159</v>
      </c>
      <c r="E25" s="14">
        <f>D25/5</f>
        <v>31.8</v>
      </c>
      <c r="F25" s="5"/>
      <c r="G25" s="4" t="s">
        <v>18</v>
      </c>
      <c r="H25" s="4"/>
      <c r="I25" s="4" t="s">
        <v>114</v>
      </c>
      <c r="J25" s="2"/>
      <c r="K25" s="4" t="s">
        <v>17</v>
      </c>
      <c r="L25" s="12">
        <v>107</v>
      </c>
      <c r="M25" s="14">
        <f t="shared" si="0"/>
        <v>35.666666666666664</v>
      </c>
      <c r="N25" s="15"/>
      <c r="O25" s="15"/>
      <c r="P25" s="15"/>
      <c r="Q25" s="15"/>
      <c r="R25" s="3"/>
      <c r="S25" s="18" t="s">
        <v>36</v>
      </c>
      <c r="T25" s="11">
        <v>179</v>
      </c>
      <c r="U25" s="15">
        <f>T25/6</f>
        <v>29.833333333333332</v>
      </c>
      <c r="V25" s="3"/>
      <c r="W25" s="4" t="s">
        <v>22</v>
      </c>
      <c r="X25" s="11">
        <v>314</v>
      </c>
      <c r="Y25" s="15">
        <f>X25/8</f>
        <v>39.25</v>
      </c>
      <c r="Z25" s="3"/>
      <c r="AA25" s="3"/>
      <c r="AB25" s="3"/>
      <c r="AC25" s="3"/>
      <c r="AD25" s="4" t="s">
        <v>14</v>
      </c>
      <c r="AE25" s="11">
        <v>225</v>
      </c>
      <c r="AF25" s="15">
        <f t="shared" si="1"/>
        <v>37.5</v>
      </c>
      <c r="AG25" s="3"/>
      <c r="AH25" s="4" t="s">
        <v>14</v>
      </c>
      <c r="AI25" s="18">
        <v>90</v>
      </c>
      <c r="AJ25" s="13">
        <v>45</v>
      </c>
      <c r="AK25" s="3"/>
      <c r="AL25" s="18" t="s">
        <v>32</v>
      </c>
      <c r="AM25" s="3"/>
      <c r="AN25" s="3"/>
      <c r="AO25" s="3"/>
      <c r="AP25" s="11">
        <v>37.4</v>
      </c>
      <c r="AQ25" s="4">
        <v>19</v>
      </c>
    </row>
    <row r="26" spans="1:43" x14ac:dyDescent="0.25">
      <c r="A26" s="4">
        <v>2005</v>
      </c>
      <c r="C26" s="4"/>
      <c r="D26" s="12"/>
      <c r="E26" s="14"/>
      <c r="F26" s="4"/>
      <c r="G26" s="4" t="s">
        <v>115</v>
      </c>
      <c r="H26" s="4"/>
      <c r="I26" s="4" t="s">
        <v>116</v>
      </c>
      <c r="J26" s="2"/>
      <c r="K26" s="4" t="s">
        <v>23</v>
      </c>
      <c r="L26" s="11">
        <v>109</v>
      </c>
      <c r="M26" s="15">
        <f t="shared" si="0"/>
        <v>36.333333333333336</v>
      </c>
      <c r="N26" s="10"/>
      <c r="O26" s="10"/>
      <c r="P26" s="10"/>
      <c r="Q26" s="10"/>
      <c r="R26" s="4"/>
      <c r="U26" s="4"/>
      <c r="V26" s="4"/>
      <c r="W26" s="4"/>
      <c r="X26" s="11"/>
      <c r="Y26" s="15"/>
      <c r="Z26" s="4"/>
      <c r="AA26" s="4" t="s">
        <v>117</v>
      </c>
      <c r="AB26" s="12"/>
      <c r="AC26" s="4"/>
      <c r="AD26" s="20" t="s">
        <v>118</v>
      </c>
      <c r="AE26" s="11">
        <v>296</v>
      </c>
      <c r="AF26" s="15">
        <f>AE26/8</f>
        <v>37</v>
      </c>
      <c r="AG26" s="4"/>
      <c r="AH26" s="4" t="s">
        <v>34</v>
      </c>
      <c r="AI26" s="4">
        <v>93</v>
      </c>
      <c r="AJ26" s="13">
        <v>46.5</v>
      </c>
      <c r="AK26" s="4"/>
      <c r="AL26" s="4" t="s">
        <v>122</v>
      </c>
      <c r="AM26" s="21"/>
      <c r="AN26" s="2"/>
      <c r="AO26" s="2"/>
      <c r="AP26" s="14">
        <v>35.94</v>
      </c>
      <c r="AQ26" s="4">
        <v>17</v>
      </c>
    </row>
    <row r="27" spans="1:43" x14ac:dyDescent="0.25">
      <c r="A27" s="4">
        <v>2004</v>
      </c>
      <c r="C27" s="4"/>
      <c r="D27" s="4"/>
      <c r="E27" s="4"/>
      <c r="F27" s="4"/>
      <c r="G27" s="4" t="s">
        <v>21</v>
      </c>
      <c r="H27" s="4"/>
      <c r="I27" s="4" t="s">
        <v>119</v>
      </c>
      <c r="J27" s="2"/>
      <c r="K27" s="4" t="s">
        <v>22</v>
      </c>
      <c r="L27" s="11">
        <v>116</v>
      </c>
      <c r="M27" s="15">
        <f t="shared" si="0"/>
        <v>38.666666666666664</v>
      </c>
      <c r="N27" s="14"/>
      <c r="O27" s="14"/>
      <c r="P27" s="14"/>
      <c r="Q27" s="14"/>
      <c r="R27" s="4"/>
      <c r="S27" s="4"/>
      <c r="T27" s="4"/>
      <c r="U27" s="4"/>
      <c r="V27" s="4"/>
      <c r="W27" s="4" t="s">
        <v>120</v>
      </c>
      <c r="X27" s="18">
        <v>358</v>
      </c>
      <c r="Y27" s="13">
        <f>X27/8</f>
        <v>44.75</v>
      </c>
      <c r="Z27" s="4"/>
      <c r="AA27" s="4" t="s">
        <v>43</v>
      </c>
      <c r="AB27" s="15">
        <v>37</v>
      </c>
      <c r="AC27" s="4"/>
      <c r="AD27" s="4" t="s">
        <v>121</v>
      </c>
      <c r="AE27" s="11">
        <v>237</v>
      </c>
      <c r="AF27" s="15">
        <f>AE27/6</f>
        <v>39.5</v>
      </c>
      <c r="AG27" s="4"/>
      <c r="AH27" s="4" t="s">
        <v>115</v>
      </c>
      <c r="AI27" s="18">
        <v>92</v>
      </c>
      <c r="AJ27" s="13">
        <v>46</v>
      </c>
      <c r="AK27" s="4"/>
      <c r="AL27" s="4" t="s">
        <v>62</v>
      </c>
      <c r="AM27" s="2"/>
      <c r="AN27" s="2"/>
      <c r="AO27" s="2"/>
      <c r="AP27" s="11">
        <v>38.32</v>
      </c>
      <c r="AQ27" s="4">
        <v>19</v>
      </c>
    </row>
    <row r="28" spans="1:43" x14ac:dyDescent="0.25">
      <c r="A28" s="4">
        <v>2003</v>
      </c>
      <c r="C28" s="2"/>
      <c r="D28" s="2"/>
      <c r="E28" s="2"/>
      <c r="F28" s="2"/>
      <c r="G28" s="4" t="s">
        <v>272</v>
      </c>
      <c r="H28" s="4"/>
      <c r="I28" s="4" t="s">
        <v>267</v>
      </c>
      <c r="J28" s="2"/>
      <c r="K28" s="4" t="s">
        <v>272</v>
      </c>
      <c r="L28" s="4">
        <v>100</v>
      </c>
      <c r="M28" s="16">
        <v>50</v>
      </c>
      <c r="N28" s="2"/>
      <c r="O28" s="2"/>
      <c r="P28" s="2"/>
      <c r="Q28" s="2"/>
      <c r="R28" s="2"/>
      <c r="S28" s="2"/>
      <c r="T28" s="2"/>
      <c r="U28" s="2"/>
      <c r="V28" s="2"/>
      <c r="W28" s="2" t="s">
        <v>279</v>
      </c>
      <c r="X28" s="4">
        <v>381</v>
      </c>
      <c r="Y28" s="4">
        <v>47.63</v>
      </c>
      <c r="Z28" s="2"/>
      <c r="AA28" s="2"/>
      <c r="AB28" s="2"/>
      <c r="AC28" s="2"/>
      <c r="AD28" s="4" t="s">
        <v>121</v>
      </c>
      <c r="AE28" s="4">
        <v>401</v>
      </c>
      <c r="AF28" s="16">
        <v>40.1</v>
      </c>
      <c r="AG28" s="2"/>
      <c r="AH28" s="4" t="s">
        <v>174</v>
      </c>
      <c r="AI28" s="4">
        <v>92</v>
      </c>
      <c r="AJ28" s="16">
        <v>46</v>
      </c>
      <c r="AK28" s="2"/>
      <c r="AL28" s="2" t="s">
        <v>285</v>
      </c>
      <c r="AM28" s="2"/>
      <c r="AN28" s="2"/>
      <c r="AO28" s="2"/>
      <c r="AP28" s="18">
        <v>42.74</v>
      </c>
      <c r="AQ28" s="4">
        <v>19</v>
      </c>
    </row>
    <row r="29" spans="1:43" x14ac:dyDescent="0.25">
      <c r="A29" s="4">
        <v>2002</v>
      </c>
      <c r="C29" s="2"/>
      <c r="D29" s="2"/>
      <c r="E29" s="2"/>
      <c r="F29" s="2"/>
      <c r="G29" s="2"/>
      <c r="H29" s="2"/>
      <c r="I29" s="2"/>
      <c r="J29" s="2"/>
      <c r="K29" s="25" t="s">
        <v>279</v>
      </c>
      <c r="L29" s="4">
        <v>171</v>
      </c>
      <c r="M29" s="16">
        <v>57</v>
      </c>
      <c r="N29" s="2"/>
      <c r="O29" s="2"/>
      <c r="P29" s="2"/>
      <c r="Q29" s="2"/>
      <c r="R29" s="2"/>
      <c r="S29" s="2"/>
      <c r="T29" s="2"/>
      <c r="U29" s="2"/>
      <c r="V29" s="2"/>
      <c r="W29" s="2" t="s">
        <v>268</v>
      </c>
      <c r="X29" s="4">
        <v>399</v>
      </c>
      <c r="Y29" s="4">
        <v>49.88</v>
      </c>
      <c r="Z29" s="2"/>
      <c r="AA29" s="4" t="s">
        <v>279</v>
      </c>
      <c r="AB29" s="18">
        <v>41.67</v>
      </c>
      <c r="AC29" s="2"/>
      <c r="AD29" s="4" t="s">
        <v>268</v>
      </c>
      <c r="AE29" s="4">
        <v>363</v>
      </c>
      <c r="AF29" s="4">
        <v>45.38</v>
      </c>
      <c r="AG29" s="2"/>
      <c r="AH29" s="4" t="s">
        <v>18</v>
      </c>
      <c r="AI29" s="11">
        <v>75</v>
      </c>
      <c r="AJ29" s="15">
        <v>37.5</v>
      </c>
      <c r="AK29" s="2"/>
      <c r="AL29" s="2"/>
      <c r="AM29" s="2"/>
      <c r="AN29" s="2"/>
      <c r="AO29" s="2"/>
      <c r="AP29" s="4">
        <v>49.75</v>
      </c>
      <c r="AQ29" s="4">
        <v>18</v>
      </c>
    </row>
    <row r="30" spans="1:43" x14ac:dyDescent="0.25">
      <c r="A30" s="4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 t="s">
        <v>270</v>
      </c>
      <c r="AE30" s="4">
        <v>387</v>
      </c>
      <c r="AF30" s="16">
        <v>64.5</v>
      </c>
      <c r="AG30" s="3"/>
      <c r="AH30" s="4" t="s">
        <v>19</v>
      </c>
      <c r="AI30" s="4">
        <v>90</v>
      </c>
      <c r="AJ30" s="16">
        <v>45</v>
      </c>
      <c r="AK30" s="3"/>
      <c r="AL30" s="3"/>
      <c r="AM30" s="3"/>
      <c r="AN30" s="3"/>
      <c r="AO30" s="3"/>
      <c r="AP30" s="4">
        <v>71.5</v>
      </c>
      <c r="AQ30" s="4">
        <v>3</v>
      </c>
    </row>
    <row r="31" spans="1:43" x14ac:dyDescent="0.25">
      <c r="A31" s="4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16"/>
      <c r="AG31" s="3"/>
      <c r="AH31" s="3"/>
      <c r="AI31" s="3"/>
      <c r="AJ31" s="3"/>
      <c r="AK31" s="3"/>
      <c r="AL31" s="3"/>
      <c r="AM31" s="3"/>
      <c r="AN31" s="3"/>
      <c r="AO31" s="3"/>
      <c r="AP31" s="4"/>
      <c r="AQ31" s="4"/>
    </row>
    <row r="32" spans="1:43" x14ac:dyDescent="0.25">
      <c r="A32" s="4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16"/>
      <c r="AG32" s="3"/>
      <c r="AH32" s="3"/>
      <c r="AI32" s="3"/>
      <c r="AJ32" s="3"/>
      <c r="AK32" s="3"/>
      <c r="AL32" s="3"/>
      <c r="AM32" s="3"/>
      <c r="AN32" s="3"/>
      <c r="AO32" s="3"/>
      <c r="AP32" s="4"/>
      <c r="AQ32" s="4"/>
    </row>
    <row r="33" spans="1:43" x14ac:dyDescent="0.25">
      <c r="A33" s="4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16"/>
      <c r="AG33" s="3"/>
      <c r="AH33" s="3"/>
      <c r="AI33" s="3"/>
      <c r="AJ33" s="3"/>
      <c r="AK33" s="3"/>
      <c r="AL33" s="3"/>
      <c r="AM33" s="3"/>
      <c r="AN33" s="3"/>
      <c r="AO33" s="3"/>
      <c r="AP33" s="4"/>
      <c r="AQ33" s="4"/>
    </row>
    <row r="34" spans="1:43" x14ac:dyDescent="0.25">
      <c r="A34" s="4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16"/>
      <c r="AG34" s="3"/>
      <c r="AH34" s="3"/>
      <c r="AI34" s="3"/>
      <c r="AJ34" s="3"/>
      <c r="AK34" s="3"/>
      <c r="AL34" s="3"/>
      <c r="AM34" s="3"/>
      <c r="AN34" s="3"/>
      <c r="AO34" s="3"/>
      <c r="AP34" s="4"/>
      <c r="AQ34" s="4"/>
    </row>
    <row r="35" spans="1:43" x14ac:dyDescent="0.25">
      <c r="A35" s="4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3"/>
      <c r="AH35" s="3"/>
      <c r="AI35" s="3"/>
      <c r="AJ35" s="3"/>
      <c r="AK35" s="3"/>
      <c r="AL35" s="3"/>
      <c r="AM35" s="3"/>
      <c r="AN35" s="3"/>
      <c r="AO35" s="3"/>
      <c r="AP35" s="4"/>
      <c r="AQ35" s="4"/>
    </row>
    <row r="36" spans="1:43" x14ac:dyDescent="0.25">
      <c r="A36" s="4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4"/>
      <c r="AQ36" s="4"/>
    </row>
    <row r="37" spans="1:43" x14ac:dyDescent="0.25">
      <c r="A37" s="4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4"/>
      <c r="AQ37" s="4"/>
    </row>
    <row r="38" spans="1:43" x14ac:dyDescent="0.25">
      <c r="A38" s="4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4"/>
      <c r="AQ38" s="4"/>
    </row>
    <row r="39" spans="1:43" x14ac:dyDescent="0.25">
      <c r="A39" s="4">
        <v>1992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4"/>
      <c r="AQ39" s="4"/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topLeftCell="N1" workbookViewId="0">
      <selection activeCell="AL16" sqref="AL16"/>
    </sheetView>
  </sheetViews>
  <sheetFormatPr defaultRowHeight="15" x14ac:dyDescent="0.25"/>
  <cols>
    <col min="8" max="8" width="24.5703125" customWidth="1"/>
  </cols>
  <sheetData>
    <row r="1" spans="1:42" ht="15.75" x14ac:dyDescent="0.25">
      <c r="B1" s="6" t="s">
        <v>360</v>
      </c>
      <c r="C1" s="7"/>
    </row>
    <row r="3" spans="1:42" x14ac:dyDescent="0.25">
      <c r="A3" s="33"/>
      <c r="B3" s="2"/>
      <c r="C3" s="2" t="s">
        <v>4</v>
      </c>
      <c r="D3" s="2"/>
      <c r="E3" s="8"/>
      <c r="F3" s="2"/>
      <c r="G3" s="2" t="s">
        <v>12</v>
      </c>
      <c r="H3" s="2"/>
      <c r="I3" s="2"/>
      <c r="J3" s="2" t="s">
        <v>3</v>
      </c>
      <c r="K3" s="2"/>
      <c r="L3" s="2"/>
      <c r="M3" s="2"/>
      <c r="N3" s="2" t="s">
        <v>29</v>
      </c>
      <c r="O3" s="2"/>
      <c r="P3" s="2"/>
      <c r="Q3" s="1"/>
      <c r="R3" s="2" t="s">
        <v>5</v>
      </c>
      <c r="S3" s="2"/>
      <c r="T3" s="2"/>
      <c r="U3" s="2"/>
      <c r="V3" s="2" t="s">
        <v>6</v>
      </c>
      <c r="W3" s="2"/>
      <c r="X3" s="2"/>
      <c r="Y3" s="2"/>
      <c r="Z3" s="2" t="s">
        <v>7</v>
      </c>
      <c r="AA3" s="2"/>
      <c r="AB3" s="2"/>
      <c r="AC3" s="2" t="s">
        <v>8</v>
      </c>
      <c r="AD3" s="2"/>
      <c r="AE3" s="2"/>
      <c r="AF3" s="2"/>
      <c r="AG3" s="2" t="s">
        <v>83</v>
      </c>
      <c r="AH3" s="2"/>
      <c r="AI3" s="2"/>
      <c r="AJ3" s="2"/>
      <c r="AK3" s="2" t="s">
        <v>10</v>
      </c>
      <c r="AL3" s="2"/>
      <c r="AM3" s="2"/>
      <c r="AN3" s="2"/>
      <c r="AO3" s="2" t="s">
        <v>11</v>
      </c>
      <c r="AP3" s="2"/>
    </row>
    <row r="4" spans="1:42" x14ac:dyDescent="0.25">
      <c r="A4" s="3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5">
      <c r="A5" s="32" t="s">
        <v>296</v>
      </c>
      <c r="B5" s="2"/>
      <c r="C5" s="4" t="s">
        <v>0</v>
      </c>
      <c r="D5" s="2" t="s">
        <v>1</v>
      </c>
      <c r="E5" s="4" t="s">
        <v>2</v>
      </c>
      <c r="F5" s="2"/>
      <c r="G5" s="4" t="s">
        <v>0</v>
      </c>
      <c r="H5" s="4" t="s">
        <v>15</v>
      </c>
      <c r="I5" s="2"/>
      <c r="J5" s="4" t="s">
        <v>0</v>
      </c>
      <c r="K5" s="4" t="s">
        <v>1</v>
      </c>
      <c r="L5" s="4" t="s">
        <v>2</v>
      </c>
      <c r="M5" s="4"/>
      <c r="N5" s="4" t="s">
        <v>0</v>
      </c>
      <c r="O5" s="4" t="s">
        <v>1</v>
      </c>
      <c r="P5" s="4" t="s">
        <v>2</v>
      </c>
      <c r="Q5" s="1"/>
      <c r="R5" s="4" t="s">
        <v>0</v>
      </c>
      <c r="S5" s="4" t="s">
        <v>1</v>
      </c>
      <c r="T5" s="4" t="s">
        <v>2</v>
      </c>
      <c r="U5" s="4"/>
      <c r="V5" s="4" t="s">
        <v>0</v>
      </c>
      <c r="W5" s="4" t="s">
        <v>1</v>
      </c>
      <c r="X5" s="4" t="s">
        <v>2</v>
      </c>
      <c r="Y5" s="4"/>
      <c r="Z5" s="4" t="s">
        <v>0</v>
      </c>
      <c r="AA5" s="4" t="s">
        <v>2</v>
      </c>
      <c r="AB5" s="4"/>
      <c r="AC5" s="4" t="s">
        <v>0</v>
      </c>
      <c r="AD5" s="4" t="s">
        <v>1</v>
      </c>
      <c r="AE5" s="4" t="s">
        <v>2</v>
      </c>
      <c r="AF5" s="2"/>
      <c r="AG5" s="4" t="s">
        <v>0</v>
      </c>
      <c r="AH5" s="4" t="s">
        <v>1</v>
      </c>
      <c r="AI5" s="4" t="s">
        <v>2</v>
      </c>
      <c r="AJ5" s="4"/>
      <c r="AK5" s="4" t="s">
        <v>0</v>
      </c>
      <c r="AL5" s="4" t="s">
        <v>1</v>
      </c>
      <c r="AM5" s="4" t="s">
        <v>2</v>
      </c>
      <c r="AN5" s="4"/>
      <c r="AO5" s="4" t="s">
        <v>2</v>
      </c>
      <c r="AP5" s="4" t="s">
        <v>242</v>
      </c>
    </row>
    <row r="6" spans="1:42" ht="15.75" x14ac:dyDescent="0.25">
      <c r="A6" s="45">
        <v>2025</v>
      </c>
      <c r="B6" s="2"/>
      <c r="C6" s="4"/>
      <c r="D6" s="2"/>
      <c r="E6" s="4"/>
      <c r="F6" s="2"/>
      <c r="G6" s="4"/>
      <c r="H6" s="4"/>
      <c r="I6" s="2"/>
      <c r="J6" s="4"/>
      <c r="K6" s="4"/>
      <c r="L6" s="4"/>
      <c r="M6" s="4"/>
      <c r="N6" s="4"/>
      <c r="O6" s="4"/>
      <c r="P6" s="4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2"/>
      <c r="AG6" s="4"/>
      <c r="AH6" s="4"/>
      <c r="AI6" s="4"/>
      <c r="AJ6" s="4"/>
      <c r="AK6" s="4" t="s">
        <v>18</v>
      </c>
      <c r="AL6" s="12">
        <v>161</v>
      </c>
      <c r="AM6" s="12" t="s">
        <v>436</v>
      </c>
      <c r="AN6" s="4"/>
      <c r="AO6" s="4"/>
      <c r="AP6" s="4"/>
    </row>
    <row r="7" spans="1:42" ht="15.75" x14ac:dyDescent="0.25">
      <c r="A7" s="45">
        <v>2024</v>
      </c>
      <c r="B7" s="2"/>
      <c r="C7" s="4"/>
      <c r="D7" s="2"/>
      <c r="E7" s="4"/>
      <c r="F7" s="2"/>
      <c r="G7" s="4"/>
      <c r="H7" s="4"/>
      <c r="I7" s="2"/>
      <c r="J7" s="4"/>
      <c r="K7" s="4"/>
      <c r="L7" s="4"/>
      <c r="M7" s="4"/>
      <c r="N7" s="4"/>
      <c r="O7" s="4"/>
      <c r="P7" s="4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4"/>
      <c r="AH7" s="4"/>
      <c r="AI7" s="4"/>
      <c r="AJ7" s="4"/>
      <c r="AK7" s="4" t="s">
        <v>18</v>
      </c>
      <c r="AL7" s="12">
        <v>160</v>
      </c>
      <c r="AM7" s="14">
        <v>32</v>
      </c>
      <c r="AN7" s="4"/>
      <c r="AO7" s="12">
        <v>31.88</v>
      </c>
      <c r="AP7" s="4">
        <v>8</v>
      </c>
    </row>
    <row r="8" spans="1:42" ht="15.75" x14ac:dyDescent="0.25">
      <c r="A8" s="45">
        <v>2023</v>
      </c>
      <c r="B8" s="2"/>
      <c r="C8" s="4"/>
      <c r="D8" s="2"/>
      <c r="E8" s="4"/>
      <c r="F8" s="2"/>
      <c r="G8" s="4"/>
      <c r="H8" s="4"/>
      <c r="I8" s="2"/>
      <c r="J8" s="4"/>
      <c r="K8" s="4"/>
      <c r="L8" s="4"/>
      <c r="M8" s="4"/>
      <c r="N8" s="4"/>
      <c r="O8" s="4"/>
      <c r="P8" s="4"/>
      <c r="Q8" s="1"/>
      <c r="R8" s="4"/>
      <c r="S8" s="4"/>
      <c r="T8" s="4"/>
      <c r="U8" s="4"/>
      <c r="V8" s="4" t="s">
        <v>45</v>
      </c>
      <c r="W8" s="12">
        <v>270</v>
      </c>
      <c r="X8" s="12">
        <v>33.75</v>
      </c>
      <c r="Y8" s="4"/>
      <c r="Z8" s="4"/>
      <c r="AA8" s="4"/>
      <c r="AB8" s="4"/>
      <c r="AC8" s="4"/>
      <c r="AD8" s="4"/>
      <c r="AE8" s="4"/>
      <c r="AF8" s="2"/>
      <c r="AG8" s="4"/>
      <c r="AH8" s="4"/>
      <c r="AI8" s="4"/>
      <c r="AJ8" s="4"/>
      <c r="AK8" s="4" t="s">
        <v>17</v>
      </c>
      <c r="AL8" s="12">
        <v>156</v>
      </c>
      <c r="AM8" s="14">
        <v>31.2</v>
      </c>
      <c r="AN8" s="4"/>
      <c r="AO8" s="12">
        <v>31.84</v>
      </c>
      <c r="AP8" s="4">
        <v>17</v>
      </c>
    </row>
    <row r="9" spans="1:42" ht="15.75" x14ac:dyDescent="0.25">
      <c r="A9" s="45">
        <v>2022</v>
      </c>
      <c r="B9" s="2"/>
      <c r="C9" s="4"/>
      <c r="D9" s="2"/>
      <c r="E9" s="4"/>
      <c r="F9" s="2"/>
      <c r="G9" s="4"/>
      <c r="H9" s="4"/>
      <c r="I9" s="2"/>
      <c r="J9" s="4"/>
      <c r="K9" s="4"/>
      <c r="L9" s="4"/>
      <c r="M9" s="4"/>
      <c r="N9" s="4"/>
      <c r="O9" s="4"/>
      <c r="P9" s="4"/>
      <c r="Q9" s="1"/>
      <c r="R9" s="4"/>
      <c r="S9" s="4"/>
      <c r="T9" s="4"/>
      <c r="U9" s="4"/>
      <c r="V9" s="4" t="s">
        <v>362</v>
      </c>
      <c r="W9" s="12">
        <v>266</v>
      </c>
      <c r="X9" s="12">
        <v>33.25</v>
      </c>
      <c r="Y9" s="4"/>
      <c r="Z9" s="4"/>
      <c r="AA9" s="4"/>
      <c r="AB9" s="4"/>
      <c r="AC9" s="4" t="s">
        <v>18</v>
      </c>
      <c r="AD9" s="12">
        <v>189</v>
      </c>
      <c r="AE9" s="14">
        <v>31.5</v>
      </c>
      <c r="AF9" s="2"/>
      <c r="AG9" s="4"/>
      <c r="AH9" s="4"/>
      <c r="AI9" s="4"/>
      <c r="AJ9" s="4"/>
      <c r="AK9" s="4" t="s">
        <v>18</v>
      </c>
      <c r="AL9" s="12">
        <v>163</v>
      </c>
      <c r="AM9" s="14">
        <v>32.6</v>
      </c>
      <c r="AN9" s="4"/>
      <c r="AO9" s="12">
        <v>32.94</v>
      </c>
      <c r="AP9" s="4">
        <v>12</v>
      </c>
    </row>
    <row r="10" spans="1:42" ht="15.75" x14ac:dyDescent="0.25">
      <c r="A10" s="45">
        <v>2021</v>
      </c>
      <c r="B10" s="2"/>
      <c r="C10" s="4"/>
      <c r="D10" s="2"/>
      <c r="E10" s="4"/>
      <c r="F10" s="2"/>
      <c r="G10" s="4"/>
      <c r="H10" s="4"/>
      <c r="I10" s="2"/>
      <c r="J10" s="4" t="s">
        <v>19</v>
      </c>
      <c r="K10" s="11">
        <v>110</v>
      </c>
      <c r="L10" s="11">
        <v>36.67</v>
      </c>
      <c r="M10" s="4"/>
      <c r="N10" s="4"/>
      <c r="O10" s="4"/>
      <c r="P10" s="4"/>
      <c r="Q10" s="1"/>
      <c r="R10" s="4"/>
      <c r="S10" s="4"/>
      <c r="T10" s="4"/>
      <c r="U10" s="4"/>
      <c r="V10" s="4" t="s">
        <v>45</v>
      </c>
      <c r="W10" s="12">
        <v>261</v>
      </c>
      <c r="X10" s="12">
        <v>32.630000000000003</v>
      </c>
      <c r="Y10" s="4"/>
      <c r="Z10" s="4"/>
      <c r="AA10" s="4"/>
      <c r="AB10" s="4"/>
      <c r="AC10" s="4"/>
      <c r="AD10" s="4"/>
      <c r="AE10" s="4"/>
      <c r="AF10" s="2"/>
      <c r="AG10" s="4"/>
      <c r="AH10" s="4"/>
      <c r="AI10" s="4"/>
      <c r="AJ10" s="4"/>
      <c r="AK10" s="4" t="s">
        <v>347</v>
      </c>
      <c r="AL10" s="12">
        <v>131</v>
      </c>
      <c r="AM10" s="12">
        <v>32.75</v>
      </c>
      <c r="AN10" s="4"/>
      <c r="AO10" s="14">
        <v>34.1</v>
      </c>
      <c r="AP10" s="4">
        <v>11</v>
      </c>
    </row>
    <row r="11" spans="1:42" ht="15.75" x14ac:dyDescent="0.25">
      <c r="A11" s="45">
        <v>2020</v>
      </c>
      <c r="B11" s="2"/>
      <c r="C11" s="4"/>
      <c r="D11" s="9"/>
      <c r="E11" s="10"/>
      <c r="F11" s="2"/>
      <c r="G11" s="4" t="s">
        <v>20</v>
      </c>
      <c r="H11" s="4" t="s">
        <v>361</v>
      </c>
      <c r="I11" s="2"/>
      <c r="J11" s="4" t="s">
        <v>16</v>
      </c>
      <c r="K11" s="11">
        <v>112</v>
      </c>
      <c r="L11" s="11">
        <v>37.33</v>
      </c>
      <c r="M11" s="4"/>
      <c r="N11" s="4"/>
      <c r="O11" s="4"/>
      <c r="P11" s="4"/>
      <c r="Q11" s="1"/>
      <c r="R11" s="4"/>
      <c r="S11" s="4"/>
      <c r="T11" s="4"/>
      <c r="U11" s="4"/>
      <c r="V11" s="4" t="s">
        <v>362</v>
      </c>
      <c r="W11" s="12">
        <v>255</v>
      </c>
      <c r="X11" s="14">
        <v>31.88</v>
      </c>
      <c r="Y11" s="4"/>
      <c r="Z11" s="4" t="s">
        <v>18</v>
      </c>
      <c r="AA11" s="4"/>
      <c r="AB11" s="4"/>
      <c r="AC11" s="4" t="s">
        <v>17</v>
      </c>
      <c r="AD11" s="12">
        <v>332</v>
      </c>
      <c r="AE11" s="14">
        <v>33.200000000000003</v>
      </c>
      <c r="AF11" s="2"/>
      <c r="AG11" s="4"/>
      <c r="AH11" s="4"/>
      <c r="AI11" s="4"/>
      <c r="AJ11" s="4"/>
      <c r="AK11" s="4" t="s">
        <v>23</v>
      </c>
      <c r="AL11" s="11">
        <v>188</v>
      </c>
      <c r="AM11" s="15">
        <v>37.6</v>
      </c>
      <c r="AN11" s="4"/>
      <c r="AO11" s="12">
        <v>33.11</v>
      </c>
      <c r="AP11" s="4">
        <v>9</v>
      </c>
    </row>
    <row r="12" spans="1:42" ht="15.75" x14ac:dyDescent="0.25">
      <c r="A12" s="45">
        <v>2019</v>
      </c>
      <c r="B12" s="2"/>
      <c r="C12" s="4"/>
      <c r="D12" s="9"/>
      <c r="E12" s="10"/>
      <c r="F12" s="2"/>
      <c r="G12" s="4"/>
      <c r="H12" s="4"/>
      <c r="I12" s="2"/>
      <c r="J12" s="4"/>
      <c r="K12" s="12"/>
      <c r="L12" s="12"/>
      <c r="M12" s="4"/>
      <c r="N12" s="4"/>
      <c r="O12" s="4"/>
      <c r="P12" s="4"/>
      <c r="Q12" s="1"/>
      <c r="R12" s="4"/>
      <c r="S12" s="4"/>
      <c r="T12" s="4"/>
      <c r="U12" s="4"/>
      <c r="V12" s="4" t="s">
        <v>17</v>
      </c>
      <c r="W12" s="12">
        <v>250</v>
      </c>
      <c r="X12" s="14">
        <f>W12/8</f>
        <v>31.25</v>
      </c>
      <c r="Y12" s="4"/>
      <c r="Z12" s="4"/>
      <c r="AA12" s="4"/>
      <c r="AB12" s="4"/>
      <c r="AC12" s="4"/>
      <c r="AD12" s="12"/>
      <c r="AE12" s="14"/>
      <c r="AF12" s="2"/>
      <c r="AG12" s="4"/>
      <c r="AH12" s="4"/>
      <c r="AI12" s="4"/>
      <c r="AJ12" s="4"/>
      <c r="AK12" s="4"/>
      <c r="AL12" s="12"/>
      <c r="AM12" s="12"/>
      <c r="AN12" s="4"/>
      <c r="AO12" s="12"/>
      <c r="AP12" s="4"/>
    </row>
    <row r="13" spans="1:42" ht="15.75" x14ac:dyDescent="0.25">
      <c r="A13" s="45">
        <v>2018</v>
      </c>
      <c r="B13" s="2"/>
      <c r="C13" s="4"/>
      <c r="D13" s="9"/>
      <c r="E13" s="10"/>
      <c r="F13" s="2"/>
      <c r="G13" s="4"/>
      <c r="H13" s="4"/>
      <c r="I13" s="2"/>
      <c r="J13" s="4"/>
      <c r="K13" s="4"/>
      <c r="L13" s="4"/>
      <c r="M13" s="4"/>
      <c r="N13" s="4"/>
      <c r="O13" s="4"/>
      <c r="P13" s="4"/>
      <c r="Q13" s="1"/>
      <c r="R13" s="4"/>
      <c r="S13" s="4"/>
      <c r="T13" s="4"/>
      <c r="U13" s="4"/>
      <c r="V13" s="4"/>
      <c r="W13" s="12"/>
      <c r="X13" s="14"/>
      <c r="Y13" s="4"/>
      <c r="Z13" s="4"/>
      <c r="AA13" s="4"/>
      <c r="AB13" s="4"/>
      <c r="AC13" s="4"/>
      <c r="AD13" s="11"/>
      <c r="AE13" s="15"/>
      <c r="AF13" s="2"/>
      <c r="AG13" s="4"/>
      <c r="AH13" s="4"/>
      <c r="AI13" s="4"/>
      <c r="AJ13" s="4"/>
      <c r="AK13" s="4"/>
      <c r="AL13" s="11"/>
      <c r="AM13" s="15"/>
      <c r="AN13" s="4"/>
      <c r="AO13" s="12"/>
      <c r="AP13" s="4"/>
    </row>
    <row r="14" spans="1:42" ht="15.75" x14ac:dyDescent="0.25">
      <c r="A14" s="45">
        <v>2017</v>
      </c>
      <c r="B14" s="2"/>
      <c r="C14" s="4"/>
      <c r="D14" s="9"/>
      <c r="E14" s="10"/>
      <c r="F14" s="2"/>
      <c r="G14" s="4"/>
      <c r="H14" s="4"/>
      <c r="I14" s="2"/>
      <c r="J14" s="4"/>
      <c r="K14" s="11"/>
      <c r="L14" s="15"/>
      <c r="M14" s="4"/>
      <c r="N14" s="4"/>
      <c r="O14" s="4"/>
      <c r="P14" s="4"/>
      <c r="Q14" s="1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12"/>
      <c r="AE14" s="14"/>
      <c r="AF14" s="2"/>
      <c r="AG14" s="4"/>
      <c r="AH14" s="4"/>
      <c r="AI14" s="4"/>
      <c r="AJ14" s="4"/>
      <c r="AK14" s="4"/>
      <c r="AL14" s="4"/>
      <c r="AM14" s="4"/>
      <c r="AN14" s="4"/>
      <c r="AO14" s="12"/>
      <c r="AP14" s="4"/>
    </row>
    <row r="15" spans="1:42" ht="15.75" x14ac:dyDescent="0.25">
      <c r="A15" s="45">
        <v>2016</v>
      </c>
      <c r="B15" s="2"/>
      <c r="C15" s="4"/>
      <c r="D15" s="9"/>
      <c r="E15" s="10"/>
      <c r="F15" s="2"/>
      <c r="G15" s="4"/>
      <c r="H15" s="4"/>
      <c r="I15" s="2"/>
      <c r="J15" s="4"/>
      <c r="K15" s="4"/>
      <c r="L15" s="4"/>
      <c r="M15" s="4"/>
      <c r="N15" s="4"/>
      <c r="O15" s="4"/>
      <c r="P15" s="4"/>
      <c r="Q15" s="1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12"/>
      <c r="AE15" s="14"/>
      <c r="AF15" s="2"/>
      <c r="AG15" s="4"/>
      <c r="AH15" s="4"/>
      <c r="AI15" s="4"/>
      <c r="AJ15" s="4"/>
      <c r="AK15" s="4"/>
      <c r="AL15" s="12"/>
      <c r="AM15" s="12"/>
      <c r="AN15" s="4"/>
      <c r="AO15" s="15"/>
      <c r="AP15" s="4"/>
    </row>
    <row r="16" spans="1:42" ht="15.75" x14ac:dyDescent="0.25">
      <c r="A16" s="45">
        <v>2015</v>
      </c>
      <c r="B16" s="2"/>
      <c r="C16" s="4"/>
      <c r="D16" s="9"/>
      <c r="E16" s="10"/>
      <c r="F16" s="2"/>
      <c r="G16" s="4"/>
      <c r="H16" s="4"/>
      <c r="I16" s="2"/>
      <c r="J16" s="4"/>
      <c r="K16" s="11"/>
      <c r="L16" s="11"/>
      <c r="M16" s="4"/>
      <c r="N16" s="4"/>
      <c r="O16" s="4"/>
      <c r="P16" s="4"/>
      <c r="Q16" s="1"/>
      <c r="R16" s="4"/>
      <c r="S16" s="4"/>
      <c r="T16" s="4"/>
      <c r="U16" s="4"/>
      <c r="V16" s="4"/>
      <c r="W16" s="12"/>
      <c r="X16" s="12"/>
      <c r="Y16" s="4"/>
      <c r="Z16" s="4"/>
      <c r="AA16" s="4"/>
      <c r="AB16" s="4"/>
      <c r="AC16" s="4"/>
      <c r="AD16" s="12"/>
      <c r="AE16" s="14"/>
      <c r="AF16" s="2"/>
      <c r="AG16" s="4"/>
      <c r="AH16" s="4"/>
      <c r="AI16" s="4"/>
      <c r="AJ16" s="4"/>
      <c r="AK16" s="4"/>
      <c r="AL16" s="11"/>
      <c r="AM16" s="11"/>
      <c r="AN16" s="4"/>
      <c r="AO16" s="12"/>
      <c r="AP16" s="4"/>
    </row>
    <row r="17" spans="1:42" ht="15.75" x14ac:dyDescent="0.25">
      <c r="A17" s="45">
        <v>2014</v>
      </c>
      <c r="C17" s="4"/>
      <c r="D17" s="12"/>
      <c r="E17" s="14"/>
      <c r="F17" s="3"/>
      <c r="G17" s="4"/>
      <c r="H17" s="4"/>
      <c r="I17" s="4"/>
      <c r="J17" s="4"/>
      <c r="K17" s="18"/>
      <c r="L17" s="13"/>
      <c r="M17" s="3"/>
      <c r="N17" s="3"/>
      <c r="O17" s="3"/>
      <c r="P17" s="3"/>
      <c r="Q17" s="3"/>
      <c r="R17" s="4"/>
      <c r="S17" s="11"/>
      <c r="T17" s="15"/>
      <c r="U17" s="3"/>
      <c r="V17" s="4"/>
      <c r="W17" s="12"/>
      <c r="X17" s="14"/>
      <c r="Y17" s="3"/>
      <c r="Z17" s="4"/>
      <c r="AA17" s="3"/>
      <c r="AB17" s="3"/>
      <c r="AC17" s="4"/>
      <c r="AD17" s="12"/>
      <c r="AE17" s="14"/>
      <c r="AF17" s="3"/>
      <c r="AG17" s="4"/>
      <c r="AH17" s="18"/>
      <c r="AI17" s="13"/>
      <c r="AJ17" s="3"/>
      <c r="AK17" s="4"/>
      <c r="AL17" s="12"/>
      <c r="AM17" s="14"/>
      <c r="AN17" s="3"/>
      <c r="AO17" s="14"/>
      <c r="AP17" s="4"/>
    </row>
    <row r="18" spans="1:42" ht="15.75" x14ac:dyDescent="0.25">
      <c r="A18" s="45">
        <v>2013</v>
      </c>
      <c r="C18" s="4"/>
      <c r="D18" s="12"/>
      <c r="E18" s="14"/>
      <c r="F18" s="3"/>
      <c r="G18" s="4"/>
      <c r="H18" s="4"/>
      <c r="I18" s="3"/>
      <c r="J18" s="17"/>
      <c r="L18" s="15"/>
      <c r="M18" s="3"/>
      <c r="N18" s="3"/>
      <c r="O18" s="3"/>
      <c r="P18" s="3"/>
      <c r="Q18" s="3"/>
      <c r="R18" s="4"/>
      <c r="S18" s="4"/>
      <c r="T18" s="3"/>
      <c r="U18" s="3"/>
      <c r="V18" s="4"/>
      <c r="W18" s="12"/>
      <c r="X18" s="14"/>
      <c r="Y18" s="3"/>
      <c r="Z18" s="18"/>
      <c r="AA18" s="14"/>
      <c r="AB18" s="3"/>
      <c r="AC18" s="4"/>
      <c r="AD18" s="18"/>
      <c r="AE18" s="13"/>
      <c r="AF18" s="3"/>
      <c r="AG18" s="17"/>
      <c r="AH18" s="12"/>
      <c r="AI18" s="14"/>
      <c r="AJ18" s="3"/>
      <c r="AK18" s="4"/>
      <c r="AL18" s="12"/>
      <c r="AM18" s="14"/>
      <c r="AN18" s="3"/>
      <c r="AO18" s="12"/>
      <c r="AP18" s="4"/>
    </row>
    <row r="19" spans="1:42" ht="15.75" x14ac:dyDescent="0.25">
      <c r="A19" s="45">
        <v>2012</v>
      </c>
      <c r="C19" s="17"/>
      <c r="D19" s="12"/>
      <c r="E19" s="14"/>
      <c r="F19" s="3"/>
      <c r="G19" s="17"/>
      <c r="H19" s="4"/>
      <c r="I19" s="3"/>
      <c r="J19" s="4"/>
      <c r="K19" s="11"/>
      <c r="L19" s="15"/>
      <c r="M19" s="3"/>
      <c r="N19" s="3"/>
      <c r="O19" s="3"/>
      <c r="P19" s="3"/>
      <c r="Q19" s="3"/>
      <c r="R19" s="4"/>
      <c r="S19" s="11"/>
      <c r="T19" s="15"/>
      <c r="U19" s="3"/>
      <c r="V19" s="4"/>
      <c r="W19" s="11"/>
      <c r="X19" s="15"/>
      <c r="Y19" s="3"/>
      <c r="Z19" s="4"/>
      <c r="AA19" s="14"/>
      <c r="AB19" s="3"/>
      <c r="AC19" s="4"/>
      <c r="AD19" s="12"/>
      <c r="AE19" s="14"/>
      <c r="AF19" s="3"/>
      <c r="AG19" s="17"/>
      <c r="AH19" s="4"/>
      <c r="AI19" s="16"/>
      <c r="AJ19" s="3"/>
      <c r="AK19" s="4"/>
      <c r="AL19" s="12"/>
      <c r="AM19" s="14"/>
      <c r="AN19" s="3"/>
      <c r="AO19" s="11"/>
      <c r="AP19" s="4"/>
    </row>
    <row r="20" spans="1:42" ht="15.75" x14ac:dyDescent="0.25">
      <c r="A20" s="45">
        <v>2011</v>
      </c>
      <c r="C20" s="17"/>
      <c r="D20" s="12"/>
      <c r="E20" s="14"/>
      <c r="F20" s="3"/>
      <c r="G20" s="4"/>
      <c r="H20" s="4"/>
      <c r="I20" s="3"/>
      <c r="J20" s="4"/>
      <c r="K20" s="18"/>
      <c r="L20" s="13"/>
      <c r="M20" s="3"/>
      <c r="N20" s="3"/>
      <c r="O20" s="3"/>
      <c r="P20" s="3"/>
      <c r="Q20" s="3"/>
      <c r="R20" s="4"/>
      <c r="S20" s="11"/>
      <c r="T20" s="15"/>
      <c r="U20" s="3"/>
      <c r="V20" s="4"/>
      <c r="W20" s="18"/>
      <c r="X20" s="13"/>
      <c r="Y20" s="3"/>
      <c r="Z20" s="4"/>
      <c r="AB20" s="3"/>
      <c r="AC20" s="4"/>
      <c r="AD20" s="12"/>
      <c r="AE20" s="14"/>
      <c r="AF20" s="3"/>
      <c r="AG20" s="4"/>
      <c r="AH20" s="18"/>
      <c r="AI20" s="13"/>
      <c r="AJ20" s="3"/>
      <c r="AK20" s="4"/>
      <c r="AL20" s="12"/>
      <c r="AM20" s="14"/>
      <c r="AN20" s="3"/>
      <c r="AO20" s="11"/>
      <c r="AP20" s="4"/>
    </row>
    <row r="21" spans="1:42" ht="15.75" x14ac:dyDescent="0.25">
      <c r="A21" s="45">
        <v>2010</v>
      </c>
      <c r="C21" s="4"/>
      <c r="D21" s="12"/>
      <c r="E21" s="14"/>
      <c r="F21" s="3"/>
      <c r="G21" s="4"/>
      <c r="H21" s="4"/>
      <c r="I21" s="3"/>
      <c r="J21" s="4"/>
      <c r="K21" s="11"/>
      <c r="L21" s="15"/>
      <c r="M21" s="3"/>
      <c r="N21" s="3"/>
      <c r="O21" s="3"/>
      <c r="P21" s="3"/>
      <c r="Q21" s="3"/>
      <c r="R21" s="4"/>
      <c r="S21" s="11"/>
      <c r="T21" s="15"/>
      <c r="U21" s="3"/>
      <c r="V21" s="4"/>
      <c r="W21" s="11"/>
      <c r="X21" s="15"/>
      <c r="Y21" s="3"/>
      <c r="Z21" s="4"/>
      <c r="AA21" s="3"/>
      <c r="AB21" s="3"/>
      <c r="AC21" s="4"/>
      <c r="AD21" s="11"/>
      <c r="AE21" s="15"/>
      <c r="AF21" s="3"/>
      <c r="AG21" s="4"/>
      <c r="AH21" s="18"/>
      <c r="AI21" s="13"/>
      <c r="AJ21" s="3"/>
      <c r="AK21" s="18"/>
      <c r="AL21" s="3"/>
      <c r="AM21" s="3"/>
      <c r="AN21" s="3"/>
      <c r="AO21" s="15"/>
      <c r="AP21" s="4"/>
    </row>
    <row r="22" spans="1:42" ht="15.75" x14ac:dyDescent="0.25">
      <c r="A22" s="45">
        <v>2009</v>
      </c>
      <c r="C22" s="4"/>
      <c r="D22" s="9"/>
      <c r="E22" s="10"/>
      <c r="F22" s="3"/>
      <c r="G22" s="4"/>
      <c r="H22" s="4"/>
      <c r="I22" s="3"/>
      <c r="J22" s="4"/>
      <c r="K22" s="12"/>
      <c r="L22" s="14"/>
      <c r="R22" s="4"/>
      <c r="S22" s="12"/>
      <c r="T22" s="14"/>
      <c r="U22" s="3"/>
      <c r="V22" s="4"/>
      <c r="W22" s="12"/>
      <c r="X22" s="14"/>
      <c r="Y22" s="3"/>
      <c r="Z22" s="4"/>
      <c r="AA22" s="3"/>
      <c r="AB22" s="3"/>
      <c r="AC22" s="4"/>
      <c r="AD22" s="11"/>
      <c r="AE22" s="15"/>
      <c r="AF22" s="3"/>
      <c r="AG22" s="4"/>
      <c r="AH22" s="4"/>
      <c r="AI22" s="16"/>
      <c r="AJ22" s="3"/>
      <c r="AK22" s="18"/>
      <c r="AL22" s="3"/>
      <c r="AM22" s="3"/>
      <c r="AN22" s="3"/>
      <c r="AO22" s="12"/>
      <c r="AP22" s="4"/>
    </row>
    <row r="23" spans="1:42" ht="15.75" x14ac:dyDescent="0.25">
      <c r="A23" s="45">
        <v>2008</v>
      </c>
      <c r="C23" s="4"/>
      <c r="D23" s="12"/>
      <c r="E23" s="14"/>
      <c r="F23" s="3"/>
      <c r="G23" s="4"/>
      <c r="H23" s="4"/>
      <c r="I23" s="3"/>
      <c r="J23" s="4"/>
      <c r="K23" s="18"/>
      <c r="L23" s="13"/>
      <c r="M23" s="3"/>
      <c r="N23" s="4"/>
      <c r="O23" s="12"/>
      <c r="P23" s="14"/>
      <c r="Q23" s="3"/>
      <c r="R23" s="4"/>
      <c r="S23" s="11"/>
      <c r="T23" s="15"/>
      <c r="U23" s="3"/>
      <c r="V23" s="4"/>
      <c r="W23" s="11"/>
      <c r="X23" s="15"/>
      <c r="Y23" s="3"/>
      <c r="Z23" s="4"/>
      <c r="AA23" s="14"/>
      <c r="AB23" s="3"/>
      <c r="AC23" s="4"/>
      <c r="AD23" s="11"/>
      <c r="AE23" s="15"/>
      <c r="AF23" s="3"/>
      <c r="AG23" s="4"/>
      <c r="AH23" s="18"/>
      <c r="AI23" s="13"/>
      <c r="AJ23" s="3"/>
      <c r="AK23" s="18"/>
      <c r="AL23" s="3"/>
      <c r="AM23" s="3"/>
      <c r="AN23" s="3"/>
      <c r="AO23" s="11"/>
      <c r="AP23" s="4"/>
    </row>
    <row r="24" spans="1:42" ht="15.75" x14ac:dyDescent="0.25">
      <c r="A24" s="45">
        <v>2007</v>
      </c>
      <c r="C24" s="4"/>
      <c r="D24" s="12"/>
      <c r="E24" s="14"/>
      <c r="F24" s="3"/>
      <c r="G24" s="4"/>
      <c r="H24" s="4"/>
      <c r="I24" s="3"/>
      <c r="J24" s="4"/>
      <c r="K24" s="12"/>
      <c r="L24" s="14"/>
      <c r="M24" s="15"/>
      <c r="N24" s="13"/>
      <c r="O24" s="19"/>
      <c r="P24" s="15"/>
      <c r="Q24" s="3"/>
      <c r="R24" s="3"/>
      <c r="S24" s="3"/>
      <c r="T24" s="3"/>
      <c r="U24" s="3"/>
      <c r="V24" s="4"/>
      <c r="W24" s="11"/>
      <c r="X24" s="15"/>
      <c r="Y24" s="3"/>
      <c r="Z24" s="4"/>
      <c r="AA24" s="11"/>
      <c r="AB24" s="3"/>
      <c r="AC24" s="4"/>
      <c r="AD24" s="11"/>
      <c r="AE24" s="15"/>
      <c r="AF24" s="3"/>
      <c r="AG24" s="3"/>
      <c r="AH24" s="3"/>
      <c r="AI24" s="3"/>
      <c r="AJ24" s="3"/>
      <c r="AK24" s="4"/>
      <c r="AL24" s="3"/>
      <c r="AM24" s="3"/>
      <c r="AN24" s="3"/>
      <c r="AO24" s="11"/>
      <c r="AP24" s="4"/>
    </row>
    <row r="25" spans="1:42" ht="15.75" x14ac:dyDescent="0.25">
      <c r="A25" s="45">
        <v>2006</v>
      </c>
      <c r="C25" s="4"/>
      <c r="D25" s="12"/>
      <c r="E25" s="14"/>
      <c r="F25" s="5"/>
      <c r="G25" s="4"/>
      <c r="H25" s="4"/>
      <c r="I25" s="2"/>
      <c r="J25" s="4"/>
      <c r="K25" s="12"/>
      <c r="L25" s="14"/>
      <c r="M25" s="15"/>
      <c r="N25" s="15"/>
      <c r="O25" s="15"/>
      <c r="P25" s="15"/>
      <c r="Q25" s="3"/>
      <c r="R25" s="18"/>
      <c r="S25" s="11"/>
      <c r="T25" s="15"/>
      <c r="U25" s="3"/>
      <c r="V25" s="4"/>
      <c r="W25" s="11"/>
      <c r="X25" s="15"/>
      <c r="Y25" s="3"/>
      <c r="Z25" s="3"/>
      <c r="AA25" s="3"/>
      <c r="AB25" s="3"/>
      <c r="AC25" s="4"/>
      <c r="AD25" s="11"/>
      <c r="AE25" s="15"/>
      <c r="AF25" s="3"/>
      <c r="AG25" s="4"/>
      <c r="AH25" s="18"/>
      <c r="AI25" s="13"/>
      <c r="AJ25" s="3"/>
      <c r="AK25" s="18"/>
      <c r="AL25" s="3"/>
      <c r="AM25" s="3"/>
      <c r="AN25" s="3"/>
      <c r="AO25" s="11"/>
      <c r="AP25" s="4"/>
    </row>
    <row r="26" spans="1:42" ht="15.75" x14ac:dyDescent="0.25">
      <c r="A26" s="45">
        <v>2005</v>
      </c>
      <c r="C26" s="4"/>
      <c r="D26" s="12"/>
      <c r="E26" s="14"/>
      <c r="F26" s="4"/>
      <c r="G26" s="4"/>
      <c r="H26" s="4"/>
      <c r="I26" s="2"/>
      <c r="J26" s="4"/>
      <c r="K26" s="11"/>
      <c r="L26" s="15"/>
      <c r="M26" s="10"/>
      <c r="N26" s="10"/>
      <c r="O26" s="10"/>
      <c r="P26" s="10"/>
      <c r="Q26" s="4"/>
      <c r="T26" s="4"/>
      <c r="U26" s="4"/>
      <c r="V26" s="4"/>
      <c r="W26" s="11"/>
      <c r="X26" s="15"/>
      <c r="Y26" s="4"/>
      <c r="Z26" s="4"/>
      <c r="AA26" s="12"/>
      <c r="AB26" s="4"/>
      <c r="AC26" s="20"/>
      <c r="AD26" s="11"/>
      <c r="AE26" s="15"/>
      <c r="AF26" s="4"/>
      <c r="AG26" s="4"/>
      <c r="AH26" s="4"/>
      <c r="AI26" s="13"/>
      <c r="AJ26" s="4"/>
      <c r="AK26" s="4"/>
      <c r="AL26" s="21"/>
      <c r="AM26" s="2"/>
      <c r="AN26" s="2"/>
      <c r="AO26" s="14"/>
      <c r="AP26" s="4"/>
    </row>
    <row r="27" spans="1:42" ht="15.75" x14ac:dyDescent="0.25">
      <c r="A27" s="45">
        <v>2004</v>
      </c>
      <c r="C27" s="4"/>
      <c r="D27" s="4"/>
      <c r="E27" s="4"/>
      <c r="F27" s="4"/>
      <c r="G27" s="4"/>
      <c r="H27" s="4"/>
      <c r="I27" s="2"/>
      <c r="J27" s="4"/>
      <c r="K27" s="11"/>
      <c r="L27" s="15"/>
      <c r="M27" s="14"/>
      <c r="N27" s="14"/>
      <c r="O27" s="14"/>
      <c r="P27" s="14"/>
      <c r="Q27" s="4"/>
      <c r="R27" s="4"/>
      <c r="S27" s="4"/>
      <c r="T27" s="4"/>
      <c r="U27" s="4"/>
      <c r="V27" s="4"/>
      <c r="W27" s="18"/>
      <c r="X27" s="13"/>
      <c r="Y27" s="4"/>
      <c r="Z27" s="4"/>
      <c r="AA27" s="15"/>
      <c r="AB27" s="4"/>
      <c r="AC27" s="4"/>
      <c r="AD27" s="11"/>
      <c r="AE27" s="15"/>
      <c r="AF27" s="4"/>
      <c r="AG27" s="4"/>
      <c r="AH27" s="18"/>
      <c r="AI27" s="13"/>
      <c r="AJ27" s="4"/>
      <c r="AK27" s="4"/>
      <c r="AL27" s="2"/>
      <c r="AM27" s="2"/>
      <c r="AN27" s="2"/>
      <c r="AO27" s="11"/>
      <c r="AP27" s="4"/>
    </row>
    <row r="28" spans="1:42" ht="15.75" x14ac:dyDescent="0.25">
      <c r="A28" s="45">
        <v>2003</v>
      </c>
      <c r="C28" s="2"/>
      <c r="D28" s="2"/>
      <c r="E28" s="2"/>
      <c r="F28" s="2"/>
      <c r="G28" s="4"/>
      <c r="H28" s="4"/>
      <c r="I28" s="2"/>
      <c r="J28" s="4"/>
      <c r="K28" s="4"/>
      <c r="L28" s="16"/>
      <c r="M28" s="2"/>
      <c r="N28" s="2"/>
      <c r="O28" s="2"/>
      <c r="P28" s="2"/>
      <c r="Q28" s="2"/>
      <c r="R28" s="2"/>
      <c r="S28" s="2"/>
      <c r="T28" s="2"/>
      <c r="U28" s="2"/>
      <c r="V28" s="2"/>
      <c r="W28" s="4"/>
      <c r="X28" s="4"/>
      <c r="Y28" s="2"/>
      <c r="Z28" s="2"/>
      <c r="AA28" s="2"/>
      <c r="AB28" s="2"/>
      <c r="AC28" s="4"/>
      <c r="AD28" s="4"/>
      <c r="AE28" s="16"/>
      <c r="AF28" s="2"/>
      <c r="AG28" s="4"/>
      <c r="AH28" s="4"/>
      <c r="AI28" s="16"/>
      <c r="AJ28" s="2"/>
      <c r="AK28" s="2"/>
      <c r="AL28" s="2"/>
      <c r="AM28" s="2"/>
      <c r="AN28" s="2"/>
      <c r="AO28" s="18"/>
      <c r="AP28" s="4"/>
    </row>
    <row r="29" spans="1:42" ht="15.75" x14ac:dyDescent="0.25">
      <c r="A29" s="45">
        <v>2002</v>
      </c>
      <c r="C29" s="2"/>
      <c r="D29" s="2"/>
      <c r="E29" s="2"/>
      <c r="F29" s="2"/>
      <c r="G29" s="2"/>
      <c r="H29" s="2"/>
      <c r="I29" s="2"/>
      <c r="J29" s="25"/>
      <c r="K29" s="4"/>
      <c r="L29" s="16"/>
      <c r="M29" s="2"/>
      <c r="N29" s="2"/>
      <c r="O29" s="2"/>
      <c r="P29" s="2"/>
      <c r="Q29" s="2"/>
      <c r="R29" s="2"/>
      <c r="S29" s="2"/>
      <c r="T29" s="2"/>
      <c r="U29" s="2"/>
      <c r="V29" s="2"/>
      <c r="W29" s="4"/>
      <c r="X29" s="4"/>
      <c r="Y29" s="2"/>
      <c r="Z29" s="4"/>
      <c r="AA29" s="18"/>
      <c r="AB29" s="2"/>
      <c r="AC29" s="4"/>
      <c r="AD29" s="4"/>
      <c r="AE29" s="4"/>
      <c r="AF29" s="2"/>
      <c r="AG29" s="4"/>
      <c r="AH29" s="11"/>
      <c r="AI29" s="15"/>
      <c r="AJ29" s="2"/>
      <c r="AK29" s="2"/>
      <c r="AL29" s="2"/>
      <c r="AM29" s="2"/>
      <c r="AN29" s="2"/>
      <c r="AO29" s="4"/>
      <c r="AP29" s="4"/>
    </row>
    <row r="30" spans="1:42" ht="15.75" x14ac:dyDescent="0.25">
      <c r="A30" s="45">
        <v>2001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16"/>
      <c r="AF30" s="3"/>
      <c r="AG30" s="4"/>
      <c r="AH30" s="4"/>
      <c r="AI30" s="16"/>
      <c r="AJ30" s="3"/>
      <c r="AK30" s="3"/>
      <c r="AL30" s="3"/>
      <c r="AM30" s="3"/>
      <c r="AN30" s="3"/>
      <c r="AO30" s="4"/>
      <c r="AP30" s="4"/>
    </row>
    <row r="31" spans="1:42" ht="15.75" x14ac:dyDescent="0.25">
      <c r="A31" s="45">
        <v>2000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16"/>
      <c r="AF31" s="3"/>
      <c r="AG31" s="3"/>
      <c r="AH31" s="3"/>
      <c r="AI31" s="3"/>
      <c r="AJ31" s="3"/>
      <c r="AK31" s="3"/>
      <c r="AL31" s="3"/>
      <c r="AM31" s="3"/>
      <c r="AN31" s="3"/>
      <c r="AO31" s="4"/>
      <c r="AP31" s="4"/>
    </row>
    <row r="32" spans="1:42" ht="15.75" x14ac:dyDescent="0.25">
      <c r="A32" s="45">
        <v>1999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16"/>
      <c r="AF32" s="3"/>
      <c r="AG32" s="3"/>
      <c r="AH32" s="3"/>
      <c r="AI32" s="3"/>
      <c r="AJ32" s="3"/>
      <c r="AK32" s="3"/>
      <c r="AL32" s="3"/>
      <c r="AM32" s="3"/>
      <c r="AN32" s="3"/>
      <c r="AO32" s="4"/>
      <c r="AP32" s="4"/>
    </row>
    <row r="33" spans="1:42" ht="15.75" x14ac:dyDescent="0.25">
      <c r="A33" s="45">
        <v>1998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16"/>
      <c r="AF33" s="3"/>
      <c r="AG33" s="3"/>
      <c r="AH33" s="3"/>
      <c r="AI33" s="3"/>
      <c r="AJ33" s="3"/>
      <c r="AK33" s="3"/>
      <c r="AL33" s="3"/>
      <c r="AM33" s="3"/>
      <c r="AN33" s="3"/>
      <c r="AO33" s="4"/>
      <c r="AP33" s="4"/>
    </row>
    <row r="34" spans="1:42" ht="15.75" x14ac:dyDescent="0.25">
      <c r="A34" s="45">
        <v>1997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16"/>
      <c r="AF34" s="3"/>
      <c r="AG34" s="3"/>
      <c r="AH34" s="3"/>
      <c r="AI34" s="3"/>
      <c r="AJ34" s="3"/>
      <c r="AK34" s="3"/>
      <c r="AL34" s="3"/>
      <c r="AM34" s="3"/>
      <c r="AN34" s="3"/>
      <c r="AO34" s="4"/>
      <c r="AP34" s="4"/>
    </row>
    <row r="35" spans="1:42" ht="15.75" x14ac:dyDescent="0.25">
      <c r="A35" s="45">
        <v>1996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3"/>
      <c r="AG35" s="3"/>
      <c r="AH35" s="3"/>
      <c r="AI35" s="3"/>
      <c r="AJ35" s="3"/>
      <c r="AK35" s="3"/>
      <c r="AL35" s="3"/>
      <c r="AM35" s="3"/>
      <c r="AN35" s="3"/>
      <c r="AO35" s="4"/>
      <c r="AP35" s="4"/>
    </row>
    <row r="36" spans="1:42" ht="15.75" x14ac:dyDescent="0.25">
      <c r="A36" s="45">
        <v>1995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4"/>
      <c r="AP36" s="4"/>
    </row>
    <row r="37" spans="1:42" ht="15.75" x14ac:dyDescent="0.25">
      <c r="A37" s="45">
        <v>1994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4"/>
      <c r="AP37" s="4"/>
    </row>
    <row r="38" spans="1:42" ht="15.75" x14ac:dyDescent="0.25">
      <c r="A38" s="45">
        <v>1993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4"/>
      <c r="AP38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40</vt:i4>
      </vt:variant>
    </vt:vector>
  </HeadingPairs>
  <TitlesOfParts>
    <vt:vector size="40" baseType="lpstr">
      <vt:lpstr>Jörgen S</vt:lpstr>
      <vt:lpstr>Lars W</vt:lpstr>
      <vt:lpstr>Jan G</vt:lpstr>
      <vt:lpstr>Joakim S</vt:lpstr>
      <vt:lpstr>Bengt K</vt:lpstr>
      <vt:lpstr>Per O</vt:lpstr>
      <vt:lpstr>Mattias L</vt:lpstr>
      <vt:lpstr>Anton R</vt:lpstr>
      <vt:lpstr>Marcus K</vt:lpstr>
      <vt:lpstr>Jari S</vt:lpstr>
      <vt:lpstr>Håkan S</vt:lpstr>
      <vt:lpstr>Viktor L</vt:lpstr>
      <vt:lpstr>Joakim N</vt:lpstr>
      <vt:lpstr>Johan A</vt:lpstr>
      <vt:lpstr>Mathias Hallqvist</vt:lpstr>
      <vt:lpstr>Robert A</vt:lpstr>
      <vt:lpstr>Anders L</vt:lpstr>
      <vt:lpstr>Mikael Tuvesson</vt:lpstr>
      <vt:lpstr>Birgitta A</vt:lpstr>
      <vt:lpstr>Pierre I</vt:lpstr>
      <vt:lpstr>Helen G</vt:lpstr>
      <vt:lpstr>Krister E</vt:lpstr>
      <vt:lpstr>Dick H</vt:lpstr>
      <vt:lpstr>Margareta I</vt:lpstr>
      <vt:lpstr>Christer I</vt:lpstr>
      <vt:lpstr>Jonas F</vt:lpstr>
      <vt:lpstr>Rickard C</vt:lpstr>
      <vt:lpstr>Pelle S</vt:lpstr>
      <vt:lpstr>Katarina E</vt:lpstr>
      <vt:lpstr>Sebastian H</vt:lpstr>
      <vt:lpstr>Stefan G</vt:lpstr>
      <vt:lpstr>Thommie M</vt:lpstr>
      <vt:lpstr>Marie I</vt:lpstr>
      <vt:lpstr>Katarina J</vt:lpstr>
      <vt:lpstr>Kent J</vt:lpstr>
      <vt:lpstr>Kajsa G</vt:lpstr>
      <vt:lpstr>Hampus W</vt:lpstr>
      <vt:lpstr>Rune A</vt:lpstr>
      <vt:lpstr>Jan Ekelund</vt:lpstr>
      <vt:lpstr>Jonna Palmqvist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dcterms:created xsi:type="dcterms:W3CDTF">2014-09-22T08:27:07Z</dcterms:created>
  <dcterms:modified xsi:type="dcterms:W3CDTF">2025-09-17T08:59:26Z</dcterms:modified>
</cp:coreProperties>
</file>