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2" i="2"/>
  <c r="J22" s="1"/>
  <c r="I27"/>
  <c r="I30"/>
  <c r="K30" s="1"/>
  <c r="J30" s="1"/>
  <c r="I25"/>
  <c r="I29"/>
  <c r="K29" s="1"/>
  <c r="I28"/>
  <c r="K28" s="1"/>
  <c r="J28" s="1"/>
  <c r="I26"/>
  <c r="K26" s="1"/>
  <c r="I21"/>
  <c r="K21" s="1"/>
  <c r="J21" s="1"/>
  <c r="I24"/>
  <c r="I23"/>
  <c r="J23" s="1"/>
  <c r="L25"/>
  <c r="L29"/>
  <c r="L22"/>
  <c r="L30"/>
  <c r="L26"/>
  <c r="L21"/>
  <c r="L24"/>
  <c r="L23"/>
  <c r="L28"/>
  <c r="L27"/>
  <c r="K25"/>
  <c r="J25" s="1"/>
  <c r="J24" l="1"/>
  <c r="K27"/>
  <c r="J27" s="1"/>
  <c r="J26"/>
  <c r="J29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<sst xmlns="http://schemas.openxmlformats.org/spreadsheetml/2006/main" count="22" uniqueCount="21">
  <si>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</si>
  <si>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</si>
  <si>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</si>
  <si>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</si>
  <si>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</si>
  <si>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</si>
  <si>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</si>
  <si>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</si>
  <si>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</si>
  <si>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</si>
  <si>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12 (17 juli 2023)</t>
  </si>
  <si>
    <t>Robert Andersén</t>
  </si>
  <si>
    <t>Lars-Olof Rydén</t>
  </si>
  <si>
    <t>Stefan Gustafsson</t>
  </si>
  <si>
    <t>Lars Wahlström</t>
  </si>
  <si>
    <t>Anton Renhag</t>
  </si>
  <si>
    <t>Bengt Karlsson</t>
  </si>
  <si>
    <t>Joakim Nordlöw</t>
  </si>
  <si>
    <t>Viktor Ljungqvist</t>
  </si>
  <si>
    <t>Marcus Karlsson</t>
  </si>
  <si>
    <t>Joakim Samuelsson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</si>
</sst>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I38" sqref="I38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15</v>
      </c>
      <c r="E21" s="6">
        <v>2</v>
      </c>
      <c r="F21" s="6">
        <v>30</v>
      </c>
      <c r="G21" s="6">
        <v>29</v>
      </c>
      <c r="H21" s="6">
        <v>31</v>
      </c>
      <c r="I21" s="6">
        <f>SUM(F21:H21)</f>
        <v>90</v>
      </c>
      <c r="J21" s="7">
        <f>I21-K21</f>
        <v>0</v>
      </c>
      <c r="K21" s="7">
        <f>IF(I21&gt;0,IF(I21&lt;97,I21,IF((I21-E21)&gt;95,I21-E21,96)),0)</f>
        <v>90</v>
      </c>
      <c r="L21" s="7">
        <f>(MAX(F21:H21)-MIN(F21:H21))</f>
        <v>2</v>
      </c>
    </row>
    <row r="22" spans="2:16" ht="15.75">
      <c r="B22" s="4">
        <v>44</v>
      </c>
      <c r="C22" s="4">
        <v>2</v>
      </c>
      <c r="D22" s="5" t="s">
        <v>16</v>
      </c>
      <c r="E22" s="6">
        <v>4</v>
      </c>
      <c r="F22" s="6">
        <v>32</v>
      </c>
      <c r="G22" s="6">
        <v>31</v>
      </c>
      <c r="H22" s="6">
        <v>34</v>
      </c>
      <c r="I22" s="6">
        <f>SUM(F22:H22)</f>
        <v>97</v>
      </c>
      <c r="J22" s="7">
        <f>I22-K22</f>
        <v>0</v>
      </c>
      <c r="K22" s="7">
        <v>97</v>
      </c>
      <c r="L22" s="7">
        <f>(MAX(F22:H22)-MIN(F22:H22))</f>
        <v>3</v>
      </c>
    </row>
    <row r="23" spans="2:16" ht="15.75">
      <c r="B23" s="4">
        <v>38</v>
      </c>
      <c r="C23" s="4">
        <v>3</v>
      </c>
      <c r="D23" s="5" t="s">
        <v>17</v>
      </c>
      <c r="E23" s="6">
        <v>19</v>
      </c>
      <c r="F23" s="6">
        <v>31</v>
      </c>
      <c r="G23" s="6">
        <v>40</v>
      </c>
      <c r="H23" s="6">
        <v>41</v>
      </c>
      <c r="I23" s="6">
        <f>SUM(F23:H23)</f>
        <v>112</v>
      </c>
      <c r="J23" s="7">
        <f>I23-K23</f>
        <v>13</v>
      </c>
      <c r="K23" s="7">
        <v>99</v>
      </c>
      <c r="L23" s="7">
        <f>(MAX(F23:H23)-MIN(F23:H23))</f>
        <v>10</v>
      </c>
    </row>
    <row r="24" spans="2:16" ht="15.75">
      <c r="B24" s="4">
        <v>33</v>
      </c>
      <c r="C24" s="4">
        <v>4</v>
      </c>
      <c r="D24" s="5" t="s">
        <v>12</v>
      </c>
      <c r="E24" s="6">
        <v>23</v>
      </c>
      <c r="F24" s="6">
        <v>35</v>
      </c>
      <c r="G24" s="6">
        <v>42</v>
      </c>
      <c r="H24" s="6">
        <v>36</v>
      </c>
      <c r="I24" s="6">
        <f>SUM(F24:H24)</f>
        <v>113</v>
      </c>
      <c r="J24" s="7">
        <f>I24-K24</f>
        <v>14</v>
      </c>
      <c r="K24" s="7">
        <v>99</v>
      </c>
      <c r="L24" s="7">
        <f>(MAX(F24:H24)-MIN(F24:H24))</f>
        <v>7</v>
      </c>
    </row>
    <row r="25" spans="2:16" ht="15.75">
      <c r="B25" s="4">
        <v>28</v>
      </c>
      <c r="C25" s="4">
        <v>5</v>
      </c>
      <c r="D25" s="5" t="s">
        <v>18</v>
      </c>
      <c r="E25" s="6">
        <v>37</v>
      </c>
      <c r="F25" s="6">
        <v>49</v>
      </c>
      <c r="G25" s="6">
        <v>49</v>
      </c>
      <c r="H25" s="6">
        <v>38</v>
      </c>
      <c r="I25" s="6">
        <f>SUM(F25:H25)</f>
        <v>136</v>
      </c>
      <c r="J25" s="7">
        <f>I25-K25</f>
        <v>37</v>
      </c>
      <c r="K25" s="7">
        <f>IF(I25&gt;0,IF(I25&lt;97,I25,IF((I25-E25)&gt;95,I25-E25,96)),0)</f>
        <v>99</v>
      </c>
      <c r="L25" s="7">
        <f>(MAX(F25:H25)-MIN(F25:H25))</f>
        <v>11</v>
      </c>
    </row>
    <row r="26" spans="2:16" ht="15.75">
      <c r="B26" s="4">
        <v>25</v>
      </c>
      <c r="C26" s="4">
        <v>6</v>
      </c>
      <c r="D26" s="5" t="s">
        <v>19</v>
      </c>
      <c r="E26" s="6">
        <v>0</v>
      </c>
      <c r="F26" s="6">
        <v>36</v>
      </c>
      <c r="G26" s="6">
        <v>32</v>
      </c>
      <c r="H26" s="6">
        <v>32</v>
      </c>
      <c r="I26" s="6">
        <f>SUM(F26:H26)</f>
        <v>100</v>
      </c>
      <c r="J26" s="7">
        <f>I26-K26</f>
        <v>0</v>
      </c>
      <c r="K26" s="7">
        <f>IF(I26&gt;0,IF(I26&lt;97,I26,IF((I26-E26)&gt;95,I26-E26,96)),0)</f>
        <v>100</v>
      </c>
      <c r="L26" s="7">
        <f>(MAX(F26:H26)-MIN(F26:H26))</f>
        <v>4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13</v>
      </c>
      <c r="E27" s="6">
        <v>20</v>
      </c>
      <c r="F27" s="6">
        <v>38</v>
      </c>
      <c r="G27" s="6">
        <v>39</v>
      </c>
      <c r="H27" s="6">
        <v>51</v>
      </c>
      <c r="I27" s="6">
        <f>SUM(F27:H27)</f>
        <v>128</v>
      </c>
      <c r="J27" s="7">
        <f>I27-K27</f>
        <v>20</v>
      </c>
      <c r="K27" s="7">
        <f>IF(I27&gt;0,IF(I27&lt;97,I27,IF((I27-E27)&gt;95,I27-E27,96)),0)</f>
        <v>108</v>
      </c>
      <c r="L27" s="7">
        <f>(MAX(F27:H27)-MIN(F27:H27))</f>
        <v>13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20</v>
      </c>
      <c r="E28" s="6">
        <v>15</v>
      </c>
      <c r="F28" s="6">
        <v>41</v>
      </c>
      <c r="G28" s="6">
        <v>52</v>
      </c>
      <c r="H28" s="6">
        <v>32</v>
      </c>
      <c r="I28" s="6">
        <f>SUM(F28:H28)</f>
        <v>125</v>
      </c>
      <c r="J28" s="7">
        <f>I28-K28</f>
        <v>15</v>
      </c>
      <c r="K28" s="7">
        <f>IF(I28&gt;0,IF(I28&lt;97,I28,IF((I28-E28)&gt;95,I28-E28,96)),0)</f>
        <v>110</v>
      </c>
      <c r="L28" s="7">
        <f>(MAX(F28:H28)-MIN(F28:H28))</f>
        <v>20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14</v>
      </c>
      <c r="E29" s="6">
        <v>2</v>
      </c>
      <c r="F29" s="6">
        <v>41</v>
      </c>
      <c r="G29" s="6">
        <v>35</v>
      </c>
      <c r="H29" s="6">
        <v>45</v>
      </c>
      <c r="I29" s="6">
        <f>SUM(F29:H29)</f>
        <v>121</v>
      </c>
      <c r="J29" s="7">
        <f>I29-K29</f>
        <v>2</v>
      </c>
      <c r="K29" s="7">
        <f>IF(I29&gt;0,IF(I29&lt;97,I29,IF((I29-E29)&gt;95,I29-E29,96)),0)</f>
        <v>119</v>
      </c>
      <c r="L29" s="7">
        <f>(MAX(F29:H29)-MIN(F29:H29))</f>
        <v>10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11</v>
      </c>
      <c r="E30" s="6">
        <v>7</v>
      </c>
      <c r="F30" s="6">
        <v>42</v>
      </c>
      <c r="G30" s="6">
        <v>48</v>
      </c>
      <c r="H30" s="6">
        <v>43</v>
      </c>
      <c r="I30" s="6">
        <f>SUM(F30:H30)</f>
        <v>133</v>
      </c>
      <c r="J30" s="7">
        <f>I30-K30</f>
        <v>7</v>
      </c>
      <c r="K30" s="7">
        <f>IF(I30&gt;0,IF(I30&lt;97,I30,IF((I30-E30)&gt;95,I30-E30,96)),0)</f>
        <v>126</v>
      </c>
      <c r="L30" s="7">
        <f>(MAX(F30:H30)-MIN(F30:H30))</f>
        <v>6</v>
      </c>
      <c r="N30" s="4"/>
      <c r="O30" s="4"/>
      <c r="P30" s="5"/>
    </row>
    <row r="31" spans="2:16" ht="15.75">
      <c r="B31" s="4"/>
      <c r="C31" s="4"/>
      <c r="D31" s="5"/>
      <c r="E31" s="6"/>
      <c r="F31" s="6"/>
      <c r="G31" s="6"/>
      <c r="H31" s="6"/>
      <c r="I31" s="6"/>
      <c r="J31" s="7"/>
      <c r="K31" s="7"/>
      <c r="L31" s="7"/>
      <c r="N31" s="4"/>
      <c r="O31" s="4"/>
      <c r="P31" s="5"/>
    </row>
    <row r="32" spans="2:16" ht="15.75">
      <c r="B32" s="4"/>
      <c r="C32" s="4"/>
      <c r="D32" s="5"/>
      <c r="E32" s="6"/>
      <c r="F32" s="6"/>
      <c r="G32" s="6"/>
      <c r="H32" s="6"/>
      <c r="I32" s="6"/>
      <c r="J32" s="7"/>
      <c r="K32" s="7"/>
      <c r="L32" s="7"/>
      <c r="N32" s="4"/>
      <c r="O32" s="4"/>
      <c r="P32" s="5"/>
    </row>
    <row r="33" spans="2:17" ht="15" customHeight="1">
      <c r="B33" s="4"/>
      <c r="C33" s="4"/>
      <c r="D33" s="5"/>
      <c r="E33" s="6"/>
      <c r="F33" s="6"/>
      <c r="G33" s="6"/>
      <c r="H33" s="6"/>
      <c r="I33" s="6"/>
      <c r="J33" s="7"/>
      <c r="K33" s="7"/>
      <c r="L33" s="7"/>
      <c r="N33" s="4"/>
      <c r="O33" s="4"/>
      <c r="P33" s="5"/>
    </row>
    <row r="34" spans="2:17" ht="15.75">
      <c r="B34" s="4"/>
      <c r="C34" s="4"/>
      <c r="D34" s="5"/>
      <c r="E34" s="6"/>
      <c r="F34" s="6"/>
      <c r="G34" s="6"/>
      <c r="H34" s="6"/>
      <c r="I34" s="6"/>
      <c r="J34" s="7"/>
      <c r="K34" s="7"/>
      <c r="L34" s="7"/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0">
    <sortCondition ref="K21:K30"/>
    <sortCondition ref="J21:J30"/>
    <sortCondition ref="L21:L30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2023-04-23T17:41:36Z</cp:lastPrinted>
  <dcterms:created xsi:type="dcterms:W3CDTF">2004-05-04T15:41:09Z</dcterms:created>
  <dcterms:modified xsi:type="dcterms:W3CDTF">2023-07-17T18:21:27Z</dcterms:modified>
</cp:coreProperties>
</file>