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K26" s="1"/>
  <c r="I23"/>
  <c r="I21"/>
  <c r="J21" s="1"/>
  <c r="I31"/>
  <c r="K31" s="1"/>
  <c r="I28"/>
  <c r="I32"/>
  <c r="K32" s="1"/>
  <c r="J32" s="1"/>
  <c r="I24"/>
  <c r="K24" s="1"/>
  <c r="I30"/>
  <c r="K30" s="1"/>
  <c r="J30" s="1"/>
  <c r="I29"/>
  <c r="K29" s="1"/>
  <c r="I25"/>
  <c r="K25" s="1"/>
  <c r="J25" s="1"/>
  <c r="I22"/>
  <c r="I27"/>
  <c r="K27" s="1"/>
  <c r="J27" s="1"/>
  <c r="L28"/>
  <c r="L24"/>
  <c r="L26"/>
  <c r="L21"/>
  <c r="L31"/>
  <c r="L32"/>
  <c r="L29"/>
  <c r="L25"/>
  <c r="L22"/>
  <c r="L27"/>
  <c r="L30"/>
  <c r="L23"/>
  <c r="K28"/>
  <c r="J28" s="1"/>
  <c r="J26" l="1"/>
  <c r="K22"/>
  <c r="J22" s="1"/>
  <c r="J23"/>
  <c r="J29"/>
  <c r="J24"/>
  <c r="J31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<sst xmlns="http://schemas.openxmlformats.org/spreadsheetml/2006/main" count="24" uniqueCount="23">
  <si>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</si>
  <si>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</si>
  <si>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</si>
  <si>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</si>
  <si>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</si>
  <si>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</si>
  <si>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</si>
  <si>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</si>
  <si>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</si>
  <si>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</si>
  <si>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10 (3 juli 2023)</t>
  </si>
  <si>
    <t>Lars Wahlström</t>
  </si>
  <si>
    <t>Marcus Karlsson</t>
  </si>
  <si>
    <t>Stefan Gustafsson</t>
  </si>
  <si>
    <t>Emil Stille</t>
  </si>
  <si>
    <t>Jörgen Samuelsson</t>
  </si>
  <si>
    <t>Lars-Olof Rydén</t>
  </si>
  <si>
    <t>Bengt Karlsson</t>
  </si>
  <si>
    <t>Viktor Ljungqvist</t>
  </si>
  <si>
    <t>Joakim Nordlöw</t>
  </si>
  <si>
    <t>Katarina Johansson</t>
  </si>
  <si>
    <t>Anton Renhag</t>
  </si>
  <si>
    <t>Joakim Samuelsson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</si>
</sst>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J36" sqref="J36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4</v>
      </c>
      <c r="F21" s="6">
        <v>32</v>
      </c>
      <c r="G21" s="6">
        <v>32</v>
      </c>
      <c r="H21" s="6">
        <v>34</v>
      </c>
      <c r="I21" s="6">
        <f t="shared" ref="I21:I32" si="0">SUM(F21:H21)</f>
        <v>98</v>
      </c>
      <c r="J21" s="7">
        <f t="shared" ref="J21:J32" si="1">I21-K21</f>
        <v>0</v>
      </c>
      <c r="K21" s="7">
        <v>98</v>
      </c>
      <c r="L21" s="7">
        <f t="shared" ref="L21:L32" si="2">(MAX(F21:H21)-MIN(F21:H21))</f>
        <v>2</v>
      </c>
    </row>
    <row r="22" spans="2:16" ht="15.75">
      <c r="B22" s="4">
        <v>44</v>
      </c>
      <c r="C22" s="4">
        <v>2</v>
      </c>
      <c r="D22" s="5" t="s">
        <v>12</v>
      </c>
      <c r="E22" s="6">
        <v>0</v>
      </c>
      <c r="F22" s="6">
        <v>33</v>
      </c>
      <c r="G22" s="6">
        <v>30</v>
      </c>
      <c r="H22" s="6">
        <v>36</v>
      </c>
      <c r="I22" s="6">
        <f t="shared" si="0"/>
        <v>99</v>
      </c>
      <c r="J22" s="7">
        <f t="shared" si="1"/>
        <v>0</v>
      </c>
      <c r="K22" s="7">
        <f>IF(I22&gt;0,IF(I22&lt;97,I22,IF((I22-E22)&gt;95,I22-E22,96)),0)</f>
        <v>99</v>
      </c>
      <c r="L22" s="7">
        <f t="shared" si="2"/>
        <v>6</v>
      </c>
    </row>
    <row r="23" spans="2:16" ht="15.75">
      <c r="B23" s="4">
        <v>38</v>
      </c>
      <c r="C23" s="4">
        <v>3</v>
      </c>
      <c r="D23" s="5" t="s">
        <v>13</v>
      </c>
      <c r="E23" s="6">
        <v>25</v>
      </c>
      <c r="F23" s="6">
        <v>38</v>
      </c>
      <c r="G23" s="6">
        <v>35</v>
      </c>
      <c r="H23" s="6">
        <v>43</v>
      </c>
      <c r="I23" s="6">
        <f t="shared" si="0"/>
        <v>116</v>
      </c>
      <c r="J23" s="7">
        <f t="shared" si="1"/>
        <v>17</v>
      </c>
      <c r="K23" s="7">
        <v>99</v>
      </c>
      <c r="L23" s="7">
        <f t="shared" si="2"/>
        <v>8</v>
      </c>
    </row>
    <row r="24" spans="2:16" ht="15.75">
      <c r="B24" s="4">
        <v>33</v>
      </c>
      <c r="C24" s="4">
        <v>4</v>
      </c>
      <c r="D24" s="5" t="s">
        <v>14</v>
      </c>
      <c r="E24" s="6">
        <v>18</v>
      </c>
      <c r="F24" s="6">
        <v>42</v>
      </c>
      <c r="G24" s="6">
        <v>40</v>
      </c>
      <c r="H24" s="6">
        <v>38</v>
      </c>
      <c r="I24" s="6">
        <f t="shared" si="0"/>
        <v>120</v>
      </c>
      <c r="J24" s="7">
        <f t="shared" si="1"/>
        <v>18</v>
      </c>
      <c r="K24" s="7">
        <f t="shared" ref="K24:K32" si="3">IF(I24&gt;0,IF(I24&lt;97,I24,IF((I24-E24)&gt;95,I24-E24,96)),0)</f>
        <v>102</v>
      </c>
      <c r="L24" s="7">
        <f t="shared" si="2"/>
        <v>4</v>
      </c>
    </row>
    <row r="25" spans="2:16" ht="15.75">
      <c r="B25" s="4">
        <v>28</v>
      </c>
      <c r="C25" s="4">
        <v>5</v>
      </c>
      <c r="D25" s="5" t="s">
        <v>15</v>
      </c>
      <c r="E25" s="6">
        <v>0</v>
      </c>
      <c r="F25" s="6">
        <v>39</v>
      </c>
      <c r="G25" s="6">
        <v>33</v>
      </c>
      <c r="H25" s="6">
        <v>31</v>
      </c>
      <c r="I25" s="6">
        <f t="shared" si="0"/>
        <v>103</v>
      </c>
      <c r="J25" s="7">
        <f t="shared" si="1"/>
        <v>0</v>
      </c>
      <c r="K25" s="7">
        <f t="shared" si="3"/>
        <v>103</v>
      </c>
      <c r="L25" s="7">
        <f t="shared" si="2"/>
        <v>8</v>
      </c>
    </row>
    <row r="26" spans="2:16" ht="15.75">
      <c r="B26" s="4">
        <v>25</v>
      </c>
      <c r="C26" s="4">
        <v>6</v>
      </c>
      <c r="D26" s="5" t="s">
        <v>16</v>
      </c>
      <c r="E26" s="6">
        <v>20</v>
      </c>
      <c r="F26" s="6">
        <v>34</v>
      </c>
      <c r="G26" s="6">
        <v>44</v>
      </c>
      <c r="H26" s="6">
        <v>45</v>
      </c>
      <c r="I26" s="6">
        <f t="shared" si="0"/>
        <v>123</v>
      </c>
      <c r="J26" s="7">
        <f t="shared" si="1"/>
        <v>20</v>
      </c>
      <c r="K26" s="7">
        <f t="shared" si="3"/>
        <v>103</v>
      </c>
      <c r="L26" s="7">
        <f t="shared" si="2"/>
        <v>11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6</v>
      </c>
      <c r="F27" s="6">
        <v>36</v>
      </c>
      <c r="G27" s="6">
        <v>39</v>
      </c>
      <c r="H27" s="6">
        <v>36</v>
      </c>
      <c r="I27" s="6">
        <f t="shared" si="0"/>
        <v>111</v>
      </c>
      <c r="J27" s="7">
        <f t="shared" si="1"/>
        <v>6</v>
      </c>
      <c r="K27" s="7">
        <f t="shared" si="3"/>
        <v>105</v>
      </c>
      <c r="L27" s="7">
        <f t="shared" si="2"/>
        <v>3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29</v>
      </c>
      <c r="F28" s="6">
        <v>53</v>
      </c>
      <c r="G28" s="6">
        <v>35</v>
      </c>
      <c r="H28" s="6">
        <v>46</v>
      </c>
      <c r="I28" s="6">
        <f t="shared" si="0"/>
        <v>134</v>
      </c>
      <c r="J28" s="7">
        <f t="shared" si="1"/>
        <v>29</v>
      </c>
      <c r="K28" s="7">
        <f t="shared" si="3"/>
        <v>105</v>
      </c>
      <c r="L28" s="7">
        <f t="shared" si="2"/>
        <v>18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11</v>
      </c>
      <c r="F29" s="6">
        <v>40</v>
      </c>
      <c r="G29" s="6">
        <v>39</v>
      </c>
      <c r="H29" s="6">
        <v>38</v>
      </c>
      <c r="I29" s="6">
        <f t="shared" si="0"/>
        <v>117</v>
      </c>
      <c r="J29" s="7">
        <f t="shared" si="1"/>
        <v>11</v>
      </c>
      <c r="K29" s="7">
        <f t="shared" si="3"/>
        <v>106</v>
      </c>
      <c r="L29" s="7">
        <f t="shared" si="2"/>
        <v>2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32</v>
      </c>
      <c r="F30" s="6">
        <v>42</v>
      </c>
      <c r="G30" s="6">
        <v>51</v>
      </c>
      <c r="H30" s="6">
        <v>45</v>
      </c>
      <c r="I30" s="6">
        <f t="shared" si="0"/>
        <v>138</v>
      </c>
      <c r="J30" s="7">
        <f t="shared" si="1"/>
        <v>32</v>
      </c>
      <c r="K30" s="7">
        <f t="shared" si="3"/>
        <v>106</v>
      </c>
      <c r="L30" s="7">
        <f t="shared" si="2"/>
        <v>9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0</v>
      </c>
      <c r="F31" s="6">
        <v>39</v>
      </c>
      <c r="G31" s="6">
        <v>31</v>
      </c>
      <c r="H31" s="6">
        <v>40</v>
      </c>
      <c r="I31" s="6">
        <f t="shared" si="0"/>
        <v>110</v>
      </c>
      <c r="J31" s="7">
        <f t="shared" si="1"/>
        <v>0</v>
      </c>
      <c r="K31" s="7">
        <f t="shared" si="3"/>
        <v>110</v>
      </c>
      <c r="L31" s="7">
        <f t="shared" si="2"/>
        <v>9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10</v>
      </c>
      <c r="F32" s="6">
        <v>36</v>
      </c>
      <c r="G32" s="6">
        <v>48</v>
      </c>
      <c r="H32" s="6">
        <v>43</v>
      </c>
      <c r="I32" s="6">
        <f t="shared" si="0"/>
        <v>127</v>
      </c>
      <c r="J32" s="7">
        <f t="shared" si="1"/>
        <v>10</v>
      </c>
      <c r="K32" s="7">
        <f t="shared" si="3"/>
        <v>117</v>
      </c>
      <c r="L32" s="7">
        <f t="shared" si="2"/>
        <v>12</v>
      </c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2">
    <sortCondition ref="K21:K32"/>
    <sortCondition ref="J21:J32"/>
    <sortCondition ref="L21:L32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2023-07-03T20:47:20Z</cp:lastPrinted>
  <dcterms:created xsi:type="dcterms:W3CDTF">2004-05-04T15:41:09Z</dcterms:created>
  <dcterms:modified xsi:type="dcterms:W3CDTF">2023-07-03T20:48:15Z</dcterms:modified>
</cp:coreProperties>
</file>